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O:\3-OFICINA\OFICINA\"/>
    </mc:Choice>
  </mc:AlternateContent>
  <xr:revisionPtr revIDLastSave="0" documentId="13_ncr:1_{E762D5A3-1BF5-4ADA-A702-AF98B7957BF8}" xr6:coauthVersionLast="47" xr6:coauthVersionMax="47" xr10:uidLastSave="{00000000-0000-0000-0000-000000000000}"/>
  <bookViews>
    <workbookView xWindow="-120" yWindow="-120" windowWidth="20730" windowHeight="11040" activeTab="1" xr2:uid="{95604C63-22E3-4170-AD03-40FEC9DC75D6}"/>
  </bookViews>
  <sheets>
    <sheet name="MENU" sheetId="3" r:id="rId1"/>
    <sheet name="LANÇAMENTOS" sheetId="4" r:id="rId2"/>
    <sheet name="ESTOQUE" sheetId="2" r:id="rId3"/>
  </sheets>
  <definedNames>
    <definedName name="_xlnm._FilterDatabase" localSheetId="2" hidden="1">ESTOQUE!$A$2:$H$314</definedName>
    <definedName name="_xlnm._FilterDatabase" localSheetId="1" hidden="1">LANÇAMENTOS!$A$2:$G$442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 i="2" l="1"/>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4" i="2"/>
  <c r="D5" i="2"/>
  <c r="D6" i="2"/>
  <c r="D7" i="2"/>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3" i="2"/>
  <c r="D3" i="2"/>
  <c r="F4" i="2" l="1"/>
  <c r="F36" i="2"/>
  <c r="F8" i="2"/>
  <c r="G8" i="2" s="1"/>
  <c r="H8" i="2" s="1"/>
  <c r="F6" i="2"/>
  <c r="G6" i="2" s="1"/>
  <c r="H6" i="2" s="1"/>
  <c r="F53" i="2"/>
  <c r="G53" i="2" s="1"/>
  <c r="H53" i="2" s="1"/>
  <c r="F45" i="2"/>
  <c r="G45" i="2" s="1"/>
  <c r="H45" i="2" s="1"/>
  <c r="F41" i="2"/>
  <c r="G41" i="2" s="1"/>
  <c r="H41" i="2" s="1"/>
  <c r="F37" i="2"/>
  <c r="G37" i="2" s="1"/>
  <c r="H37" i="2" s="1"/>
  <c r="F33" i="2"/>
  <c r="G33" i="2" s="1"/>
  <c r="H33" i="2" s="1"/>
  <c r="F29" i="2"/>
  <c r="G29" i="2" s="1"/>
  <c r="H29" i="2" s="1"/>
  <c r="F25" i="2"/>
  <c r="G25" i="2" s="1"/>
  <c r="H25" i="2" s="1"/>
  <c r="F21" i="2"/>
  <c r="G21" i="2" s="1"/>
  <c r="H21" i="2" s="1"/>
  <c r="F13" i="2"/>
  <c r="G13" i="2" s="1"/>
  <c r="H13" i="2" s="1"/>
  <c r="F9" i="2"/>
  <c r="G9" i="2" s="1"/>
  <c r="H9" i="2" s="1"/>
  <c r="F190" i="2"/>
  <c r="G190" i="2" s="1"/>
  <c r="H190" i="2" s="1"/>
  <c r="F82" i="2"/>
  <c r="G82" i="2" s="1"/>
  <c r="H82" i="2" s="1"/>
  <c r="F65" i="2"/>
  <c r="G65" i="2" s="1"/>
  <c r="H65" i="2" s="1"/>
  <c r="F19" i="2"/>
  <c r="G19" i="2" s="1"/>
  <c r="H19" i="2" s="1"/>
  <c r="F35" i="2"/>
  <c r="G35" i="2" s="1"/>
  <c r="H35" i="2" s="1"/>
  <c r="F27" i="2"/>
  <c r="G27" i="2" s="1"/>
  <c r="H27" i="2" s="1"/>
  <c r="F11" i="2"/>
  <c r="G11" i="2" s="1"/>
  <c r="H11" i="2" s="1"/>
  <c r="F73" i="2"/>
  <c r="G73" i="2" s="1"/>
  <c r="H73" i="2" s="1"/>
  <c r="F57" i="2"/>
  <c r="G57" i="2" s="1"/>
  <c r="H57" i="2" s="1"/>
  <c r="F49" i="2"/>
  <c r="G49" i="2" s="1"/>
  <c r="H49" i="2" s="1"/>
  <c r="F17" i="2"/>
  <c r="G17" i="2" s="1"/>
  <c r="H17" i="2" s="1"/>
  <c r="F5" i="2"/>
  <c r="G5" i="2" s="1"/>
  <c r="H5" i="2" s="1"/>
  <c r="F129" i="2"/>
  <c r="G129" i="2" s="1"/>
  <c r="H129" i="2" s="1"/>
  <c r="F121" i="2"/>
  <c r="G121" i="2" s="1"/>
  <c r="H121" i="2" s="1"/>
  <c r="F95" i="2"/>
  <c r="G95" i="2" s="1"/>
  <c r="H95" i="2" s="1"/>
  <c r="F79" i="2"/>
  <c r="G79" i="2" s="1"/>
  <c r="H79" i="2" s="1"/>
  <c r="F63" i="2"/>
  <c r="G63" i="2" s="1"/>
  <c r="H63" i="2" s="1"/>
  <c r="F55" i="2"/>
  <c r="G55" i="2" s="1"/>
  <c r="H55" i="2" s="1"/>
  <c r="F51" i="2"/>
  <c r="G51" i="2" s="1"/>
  <c r="H51" i="2" s="1"/>
  <c r="F47" i="2"/>
  <c r="G47" i="2" s="1"/>
  <c r="H47" i="2" s="1"/>
  <c r="F43" i="2"/>
  <c r="G43" i="2" s="1"/>
  <c r="H43" i="2" s="1"/>
  <c r="F39" i="2"/>
  <c r="G39" i="2" s="1"/>
  <c r="H39" i="2" s="1"/>
  <c r="F31" i="2"/>
  <c r="G31" i="2" s="1"/>
  <c r="H31" i="2" s="1"/>
  <c r="F23" i="2"/>
  <c r="G23" i="2" s="1"/>
  <c r="H23" i="2" s="1"/>
  <c r="F15" i="2"/>
  <c r="G15" i="2" s="1"/>
  <c r="H15" i="2" s="1"/>
  <c r="F7" i="2"/>
  <c r="G7" i="2" s="1"/>
  <c r="H7" i="2" s="1"/>
  <c r="F87" i="2"/>
  <c r="G87" i="2" s="1"/>
  <c r="H87" i="2" s="1"/>
  <c r="F103" i="2"/>
  <c r="G103" i="2" s="1"/>
  <c r="H103" i="2" s="1"/>
  <c r="F99" i="2"/>
  <c r="G99" i="2" s="1"/>
  <c r="H99" i="2" s="1"/>
  <c r="F91" i="2"/>
  <c r="G91" i="2" s="1"/>
  <c r="H91" i="2" s="1"/>
  <c r="F83" i="2"/>
  <c r="G83" i="2" s="1"/>
  <c r="H83" i="2" s="1"/>
  <c r="F75" i="2"/>
  <c r="G75" i="2" s="1"/>
  <c r="H75" i="2" s="1"/>
  <c r="F71" i="2"/>
  <c r="G71" i="2" s="1"/>
  <c r="H71" i="2" s="1"/>
  <c r="F67" i="2"/>
  <c r="G67" i="2" s="1"/>
  <c r="H67" i="2" s="1"/>
  <c r="F59" i="2"/>
  <c r="G59" i="2" s="1"/>
  <c r="H59" i="2" s="1"/>
  <c r="F93" i="2"/>
  <c r="G93" i="2" s="1"/>
  <c r="H93" i="2" s="1"/>
  <c r="F81" i="2"/>
  <c r="G81" i="2" s="1"/>
  <c r="H81" i="2" s="1"/>
  <c r="F217" i="2"/>
  <c r="G217" i="2" s="1"/>
  <c r="H217" i="2" s="1"/>
  <c r="F201" i="2"/>
  <c r="G201" i="2" s="1"/>
  <c r="H201" i="2" s="1"/>
  <c r="F193" i="2"/>
  <c r="G193" i="2" s="1"/>
  <c r="H193" i="2" s="1"/>
  <c r="F173" i="2"/>
  <c r="G173" i="2" s="1"/>
  <c r="H173" i="2" s="1"/>
  <c r="F165" i="2"/>
  <c r="G165" i="2" s="1"/>
  <c r="H165" i="2" s="1"/>
  <c r="F157" i="2"/>
  <c r="G157" i="2" s="1"/>
  <c r="H157" i="2" s="1"/>
  <c r="F149" i="2"/>
  <c r="G149" i="2" s="1"/>
  <c r="H149" i="2" s="1"/>
  <c r="F145" i="2"/>
  <c r="G145" i="2" s="1"/>
  <c r="H145" i="2" s="1"/>
  <c r="F141" i="2"/>
  <c r="G141" i="2" s="1"/>
  <c r="H141" i="2" s="1"/>
  <c r="F133" i="2"/>
  <c r="G133" i="2" s="1"/>
  <c r="H133" i="2" s="1"/>
  <c r="F125" i="2"/>
  <c r="G125" i="2" s="1"/>
  <c r="H125" i="2" s="1"/>
  <c r="F113" i="2"/>
  <c r="G113" i="2" s="1"/>
  <c r="H113" i="2" s="1"/>
  <c r="F109" i="2"/>
  <c r="G109" i="2" s="1"/>
  <c r="H109" i="2" s="1"/>
  <c r="F105" i="2"/>
  <c r="G105" i="2" s="1"/>
  <c r="H105" i="2" s="1"/>
  <c r="F101" i="2"/>
  <c r="G101" i="2" s="1"/>
  <c r="H101" i="2" s="1"/>
  <c r="F97" i="2"/>
  <c r="G97" i="2" s="1"/>
  <c r="H97" i="2" s="1"/>
  <c r="F89" i="2"/>
  <c r="G89" i="2" s="1"/>
  <c r="H89" i="2" s="1"/>
  <c r="F85" i="2"/>
  <c r="G85" i="2" s="1"/>
  <c r="H85" i="2" s="1"/>
  <c r="F77" i="2"/>
  <c r="G77" i="2" s="1"/>
  <c r="H77" i="2" s="1"/>
  <c r="F69" i="2"/>
  <c r="G69" i="2" s="1"/>
  <c r="H69" i="2" s="1"/>
  <c r="F61" i="2"/>
  <c r="G61" i="2" s="1"/>
  <c r="H61" i="2" s="1"/>
  <c r="F213" i="2"/>
  <c r="G213" i="2" s="1"/>
  <c r="H213" i="2" s="1"/>
  <c r="F205" i="2"/>
  <c r="G205" i="2" s="1"/>
  <c r="H205" i="2" s="1"/>
  <c r="F197" i="2"/>
  <c r="G197" i="2" s="1"/>
  <c r="H197" i="2" s="1"/>
  <c r="F189" i="2"/>
  <c r="G189" i="2" s="1"/>
  <c r="H189" i="2" s="1"/>
  <c r="F181" i="2"/>
  <c r="G181" i="2" s="1"/>
  <c r="H181" i="2" s="1"/>
  <c r="F177" i="2"/>
  <c r="G177" i="2" s="1"/>
  <c r="H177" i="2" s="1"/>
  <c r="F169" i="2"/>
  <c r="G169" i="2" s="1"/>
  <c r="H169" i="2" s="1"/>
  <c r="F153" i="2"/>
  <c r="G153" i="2" s="1"/>
  <c r="H153" i="2" s="1"/>
  <c r="F80" i="2"/>
  <c r="G80" i="2" s="1"/>
  <c r="H80" i="2" s="1"/>
  <c r="F32" i="2"/>
  <c r="G32" i="2" s="1"/>
  <c r="H32" i="2" s="1"/>
  <c r="F20" i="2"/>
  <c r="G20" i="2" s="1"/>
  <c r="H20" i="2" s="1"/>
  <c r="F16" i="2"/>
  <c r="G16" i="2" s="1"/>
  <c r="H16" i="2" s="1"/>
  <c r="F128" i="2"/>
  <c r="G128" i="2" s="1"/>
  <c r="H128" i="2" s="1"/>
  <c r="F124" i="2"/>
  <c r="G124" i="2" s="1"/>
  <c r="H124" i="2" s="1"/>
  <c r="F120" i="2"/>
  <c r="G120" i="2" s="1"/>
  <c r="H120" i="2" s="1"/>
  <c r="F116" i="2"/>
  <c r="G116" i="2" s="1"/>
  <c r="H116" i="2" s="1"/>
  <c r="F112" i="2"/>
  <c r="G112" i="2" s="1"/>
  <c r="H112" i="2" s="1"/>
  <c r="F108" i="2"/>
  <c r="G108" i="2" s="1"/>
  <c r="H108" i="2" s="1"/>
  <c r="F92" i="2"/>
  <c r="G92" i="2" s="1"/>
  <c r="H92" i="2" s="1"/>
  <c r="F88" i="2"/>
  <c r="G88" i="2" s="1"/>
  <c r="H88" i="2" s="1"/>
  <c r="F84" i="2"/>
  <c r="G84" i="2" s="1"/>
  <c r="H84" i="2" s="1"/>
  <c r="F76" i="2"/>
  <c r="G76" i="2" s="1"/>
  <c r="H76" i="2" s="1"/>
  <c r="F72" i="2"/>
  <c r="G72" i="2" s="1"/>
  <c r="H72" i="2" s="1"/>
  <c r="F68" i="2"/>
  <c r="G68" i="2" s="1"/>
  <c r="H68" i="2" s="1"/>
  <c r="F64" i="2"/>
  <c r="G64" i="2" s="1"/>
  <c r="H64" i="2" s="1"/>
  <c r="F60" i="2"/>
  <c r="G60" i="2" s="1"/>
  <c r="H60" i="2" s="1"/>
  <c r="F56" i="2"/>
  <c r="G56" i="2" s="1"/>
  <c r="H56" i="2" s="1"/>
  <c r="F52" i="2"/>
  <c r="G52" i="2" s="1"/>
  <c r="H52" i="2" s="1"/>
  <c r="F48" i="2"/>
  <c r="G48" i="2" s="1"/>
  <c r="H48" i="2" s="1"/>
  <c r="F44" i="2"/>
  <c r="G44" i="2" s="1"/>
  <c r="H44" i="2" s="1"/>
  <c r="F40" i="2"/>
  <c r="G40" i="2" s="1"/>
  <c r="H40" i="2" s="1"/>
  <c r="F28" i="2"/>
  <c r="G28" i="2" s="1"/>
  <c r="H28" i="2" s="1"/>
  <c r="F24" i="2"/>
  <c r="G24" i="2" s="1"/>
  <c r="H24" i="2" s="1"/>
  <c r="F12" i="2"/>
  <c r="F150" i="2"/>
  <c r="G150" i="2" s="1"/>
  <c r="H150" i="2" s="1"/>
  <c r="F178" i="2"/>
  <c r="G178" i="2" s="1"/>
  <c r="H178" i="2" s="1"/>
  <c r="F170" i="2"/>
  <c r="G170" i="2" s="1"/>
  <c r="H170" i="2" s="1"/>
  <c r="F130" i="2"/>
  <c r="G130" i="2" s="1"/>
  <c r="H130" i="2" s="1"/>
  <c r="F98" i="2"/>
  <c r="G98" i="2" s="1"/>
  <c r="H98" i="2" s="1"/>
  <c r="F210" i="2"/>
  <c r="G210" i="2" s="1"/>
  <c r="H210" i="2" s="1"/>
  <c r="F158" i="2"/>
  <c r="G158" i="2" s="1"/>
  <c r="H158" i="2" s="1"/>
  <c r="F118" i="2"/>
  <c r="G118" i="2" s="1"/>
  <c r="H118" i="2" s="1"/>
  <c r="F106" i="2"/>
  <c r="G106" i="2" s="1"/>
  <c r="H106" i="2" s="1"/>
  <c r="F62" i="2"/>
  <c r="G62" i="2" s="1"/>
  <c r="H62" i="2" s="1"/>
  <c r="F58" i="2"/>
  <c r="G58" i="2" s="1"/>
  <c r="H58" i="2" s="1"/>
  <c r="F54" i="2"/>
  <c r="G54" i="2" s="1"/>
  <c r="H54" i="2" s="1"/>
  <c r="F50" i="2"/>
  <c r="G50" i="2" s="1"/>
  <c r="H50" i="2" s="1"/>
  <c r="F46" i="2"/>
  <c r="G46" i="2" s="1"/>
  <c r="H46" i="2" s="1"/>
  <c r="F42" i="2"/>
  <c r="G42" i="2" s="1"/>
  <c r="H42" i="2" s="1"/>
  <c r="F38" i="2"/>
  <c r="G38" i="2" s="1"/>
  <c r="H38" i="2" s="1"/>
  <c r="F34" i="2"/>
  <c r="G34" i="2" s="1"/>
  <c r="H34" i="2" s="1"/>
  <c r="F30" i="2"/>
  <c r="G30" i="2" s="1"/>
  <c r="H30" i="2" s="1"/>
  <c r="F26" i="2"/>
  <c r="G26" i="2" s="1"/>
  <c r="H26" i="2" s="1"/>
  <c r="F22" i="2"/>
  <c r="G22" i="2" s="1"/>
  <c r="H22" i="2" s="1"/>
  <c r="F18" i="2"/>
  <c r="G18" i="2" s="1"/>
  <c r="H18" i="2" s="1"/>
  <c r="F14" i="2"/>
  <c r="G14" i="2" s="1"/>
  <c r="H14" i="2" s="1"/>
  <c r="F10" i="2"/>
  <c r="G10" i="2" s="1"/>
  <c r="H10" i="2" s="1"/>
  <c r="F218" i="2"/>
  <c r="G218" i="2" s="1"/>
  <c r="H218" i="2" s="1"/>
  <c r="F206" i="2"/>
  <c r="G206" i="2" s="1"/>
  <c r="H206" i="2" s="1"/>
  <c r="F202" i="2"/>
  <c r="G202" i="2" s="1"/>
  <c r="H202" i="2" s="1"/>
  <c r="F198" i="2"/>
  <c r="G198" i="2" s="1"/>
  <c r="H198" i="2" s="1"/>
  <c r="F194" i="2"/>
  <c r="G194" i="2" s="1"/>
  <c r="H194" i="2" s="1"/>
  <c r="F186" i="2"/>
  <c r="G186" i="2" s="1"/>
  <c r="H186" i="2" s="1"/>
  <c r="F174" i="2"/>
  <c r="G174" i="2" s="1"/>
  <c r="H174" i="2" s="1"/>
  <c r="F166" i="2"/>
  <c r="G166" i="2" s="1"/>
  <c r="H166" i="2" s="1"/>
  <c r="F154" i="2"/>
  <c r="G154" i="2" s="1"/>
  <c r="H154" i="2" s="1"/>
  <c r="F146" i="2"/>
  <c r="G146" i="2" s="1"/>
  <c r="H146" i="2" s="1"/>
  <c r="F142" i="2"/>
  <c r="G142" i="2" s="1"/>
  <c r="H142" i="2" s="1"/>
  <c r="F138" i="2"/>
  <c r="G138" i="2" s="1"/>
  <c r="H138" i="2" s="1"/>
  <c r="F134" i="2"/>
  <c r="G134" i="2" s="1"/>
  <c r="H134" i="2" s="1"/>
  <c r="F126" i="2"/>
  <c r="G126" i="2" s="1"/>
  <c r="H126" i="2" s="1"/>
  <c r="F122" i="2"/>
  <c r="G122" i="2" s="1"/>
  <c r="H122" i="2" s="1"/>
  <c r="F114" i="2"/>
  <c r="G114" i="2" s="1"/>
  <c r="H114" i="2" s="1"/>
  <c r="F110" i="2"/>
  <c r="G110" i="2" s="1"/>
  <c r="H110" i="2" s="1"/>
  <c r="F102" i="2"/>
  <c r="G102" i="2" s="1"/>
  <c r="H102" i="2" s="1"/>
  <c r="F94" i="2"/>
  <c r="G94" i="2" s="1"/>
  <c r="H94" i="2" s="1"/>
  <c r="F90" i="2"/>
  <c r="G90" i="2" s="1"/>
  <c r="H90" i="2" s="1"/>
  <c r="F86" i="2"/>
  <c r="G86" i="2" s="1"/>
  <c r="H86" i="2" s="1"/>
  <c r="F78" i="2"/>
  <c r="G78" i="2" s="1"/>
  <c r="H78" i="2" s="1"/>
  <c r="F74" i="2"/>
  <c r="G74" i="2" s="1"/>
  <c r="H74" i="2" s="1"/>
  <c r="F70" i="2"/>
  <c r="G70" i="2" s="1"/>
  <c r="H70" i="2" s="1"/>
  <c r="F66" i="2"/>
  <c r="G66" i="2" s="1"/>
  <c r="H66" i="2" s="1"/>
  <c r="F209" i="2"/>
  <c r="G209" i="2" s="1"/>
  <c r="H209" i="2" s="1"/>
  <c r="F185" i="2"/>
  <c r="G185" i="2" s="1"/>
  <c r="H185" i="2" s="1"/>
  <c r="F161" i="2"/>
  <c r="G161" i="2" s="1"/>
  <c r="H161" i="2" s="1"/>
  <c r="F137" i="2"/>
  <c r="G137" i="2" s="1"/>
  <c r="H137" i="2" s="1"/>
  <c r="F117" i="2"/>
  <c r="G117" i="2" s="1"/>
  <c r="H117" i="2" s="1"/>
  <c r="F104" i="2"/>
  <c r="G104" i="2" s="1"/>
  <c r="H104" i="2" s="1"/>
  <c r="F100" i="2"/>
  <c r="G100" i="2" s="1"/>
  <c r="H100" i="2" s="1"/>
  <c r="F96" i="2"/>
  <c r="G96" i="2" s="1"/>
  <c r="H96" i="2" s="1"/>
  <c r="F214" i="2"/>
  <c r="G214" i="2" s="1"/>
  <c r="H214" i="2" s="1"/>
  <c r="F182" i="2"/>
  <c r="G182" i="2" s="1"/>
  <c r="H182" i="2" s="1"/>
  <c r="F162" i="2"/>
  <c r="G162" i="2" s="1"/>
  <c r="H162" i="2" s="1"/>
  <c r="F219" i="2"/>
  <c r="G219" i="2" s="1"/>
  <c r="H219" i="2" s="1"/>
  <c r="F215" i="2"/>
  <c r="G215" i="2" s="1"/>
  <c r="H215" i="2" s="1"/>
  <c r="F211" i="2"/>
  <c r="G211" i="2" s="1"/>
  <c r="H211" i="2" s="1"/>
  <c r="F207" i="2"/>
  <c r="G207" i="2" s="1"/>
  <c r="H207" i="2" s="1"/>
  <c r="F203" i="2"/>
  <c r="G203" i="2" s="1"/>
  <c r="H203" i="2" s="1"/>
  <c r="F199" i="2"/>
  <c r="G199" i="2" s="1"/>
  <c r="H199" i="2" s="1"/>
  <c r="F195" i="2"/>
  <c r="G195" i="2" s="1"/>
  <c r="H195" i="2" s="1"/>
  <c r="F191" i="2"/>
  <c r="G191" i="2" s="1"/>
  <c r="H191" i="2" s="1"/>
  <c r="F187" i="2"/>
  <c r="G187" i="2" s="1"/>
  <c r="H187" i="2" s="1"/>
  <c r="F183" i="2"/>
  <c r="G183" i="2" s="1"/>
  <c r="H183" i="2" s="1"/>
  <c r="F179" i="2"/>
  <c r="G179" i="2" s="1"/>
  <c r="H179" i="2" s="1"/>
  <c r="F175" i="2"/>
  <c r="G175" i="2" s="1"/>
  <c r="H175" i="2" s="1"/>
  <c r="F171" i="2"/>
  <c r="G171" i="2" s="1"/>
  <c r="H171" i="2" s="1"/>
  <c r="F167" i="2"/>
  <c r="G167" i="2" s="1"/>
  <c r="H167" i="2" s="1"/>
  <c r="F163" i="2"/>
  <c r="G163" i="2" s="1"/>
  <c r="H163" i="2" s="1"/>
  <c r="F159" i="2"/>
  <c r="G159" i="2" s="1"/>
  <c r="H159" i="2" s="1"/>
  <c r="F155" i="2"/>
  <c r="G155" i="2" s="1"/>
  <c r="H155" i="2" s="1"/>
  <c r="F151" i="2"/>
  <c r="G151" i="2" s="1"/>
  <c r="H151" i="2" s="1"/>
  <c r="F147" i="2"/>
  <c r="G147" i="2" s="1"/>
  <c r="H147" i="2" s="1"/>
  <c r="F143" i="2"/>
  <c r="G143" i="2" s="1"/>
  <c r="H143" i="2" s="1"/>
  <c r="F139" i="2"/>
  <c r="G139" i="2" s="1"/>
  <c r="H139" i="2" s="1"/>
  <c r="F135" i="2"/>
  <c r="G135" i="2" s="1"/>
  <c r="H135" i="2" s="1"/>
  <c r="F131" i="2"/>
  <c r="G131" i="2" s="1"/>
  <c r="H131" i="2" s="1"/>
  <c r="F127" i="2"/>
  <c r="G127" i="2" s="1"/>
  <c r="H127" i="2" s="1"/>
  <c r="F123" i="2"/>
  <c r="G123" i="2" s="1"/>
  <c r="H123" i="2" s="1"/>
  <c r="F119" i="2"/>
  <c r="G119" i="2" s="1"/>
  <c r="H119" i="2" s="1"/>
  <c r="F115" i="2"/>
  <c r="G115" i="2" s="1"/>
  <c r="H115" i="2" s="1"/>
  <c r="F111" i="2"/>
  <c r="G111" i="2" s="1"/>
  <c r="H111" i="2" s="1"/>
  <c r="F107" i="2"/>
  <c r="G107" i="2" s="1"/>
  <c r="H107" i="2" s="1"/>
  <c r="F220" i="2"/>
  <c r="G220" i="2" s="1"/>
  <c r="H220" i="2" s="1"/>
  <c r="F216" i="2"/>
  <c r="G216" i="2" s="1"/>
  <c r="H216" i="2" s="1"/>
  <c r="F212" i="2"/>
  <c r="G212" i="2" s="1"/>
  <c r="H212" i="2" s="1"/>
  <c r="F208" i="2"/>
  <c r="G208" i="2" s="1"/>
  <c r="H208" i="2" s="1"/>
  <c r="F204" i="2"/>
  <c r="G204" i="2" s="1"/>
  <c r="H204" i="2" s="1"/>
  <c r="F200" i="2"/>
  <c r="G200" i="2" s="1"/>
  <c r="H200" i="2" s="1"/>
  <c r="F196" i="2"/>
  <c r="G196" i="2" s="1"/>
  <c r="H196" i="2" s="1"/>
  <c r="F192" i="2"/>
  <c r="G192" i="2" s="1"/>
  <c r="H192" i="2" s="1"/>
  <c r="F188" i="2"/>
  <c r="G188" i="2" s="1"/>
  <c r="H188" i="2" s="1"/>
  <c r="F184" i="2"/>
  <c r="G184" i="2" s="1"/>
  <c r="H184" i="2" s="1"/>
  <c r="F180" i="2"/>
  <c r="G180" i="2" s="1"/>
  <c r="H180" i="2" s="1"/>
  <c r="F176" i="2"/>
  <c r="G176" i="2" s="1"/>
  <c r="H176" i="2" s="1"/>
  <c r="F172" i="2"/>
  <c r="G172" i="2" s="1"/>
  <c r="H172" i="2" s="1"/>
  <c r="F168" i="2"/>
  <c r="G168" i="2" s="1"/>
  <c r="H168" i="2" s="1"/>
  <c r="F164" i="2"/>
  <c r="G164" i="2" s="1"/>
  <c r="H164" i="2" s="1"/>
  <c r="F160" i="2"/>
  <c r="G160" i="2" s="1"/>
  <c r="H160" i="2" s="1"/>
  <c r="F156" i="2"/>
  <c r="G156" i="2" s="1"/>
  <c r="H156" i="2" s="1"/>
  <c r="F152" i="2"/>
  <c r="G152" i="2" s="1"/>
  <c r="H152" i="2" s="1"/>
  <c r="F148" i="2"/>
  <c r="G148" i="2" s="1"/>
  <c r="H148" i="2" s="1"/>
  <c r="F144" i="2"/>
  <c r="G144" i="2" s="1"/>
  <c r="H144" i="2" s="1"/>
  <c r="F140" i="2"/>
  <c r="G140" i="2" s="1"/>
  <c r="H140" i="2" s="1"/>
  <c r="F136" i="2"/>
  <c r="G136" i="2" s="1"/>
  <c r="H136" i="2" s="1"/>
  <c r="F132" i="2"/>
  <c r="G132" i="2" s="1"/>
  <c r="H132" i="2" s="1"/>
  <c r="G12" i="2"/>
  <c r="H12" i="2" s="1"/>
  <c r="G4" i="2"/>
  <c r="H4" i="2" s="1"/>
  <c r="G36" i="2"/>
  <c r="H36" i="2" s="1"/>
  <c r="F3" i="2"/>
  <c r="G3" i="2" s="1"/>
  <c r="H3" i="2" s="1"/>
  <c r="F222" i="2"/>
  <c r="G222" i="2" s="1"/>
  <c r="H222" i="2" s="1"/>
  <c r="F226" i="2"/>
  <c r="G226" i="2" s="1"/>
  <c r="H226" i="2" s="1"/>
  <c r="F225" i="2"/>
  <c r="G225" i="2" s="1"/>
  <c r="H225" i="2" s="1"/>
  <c r="F221" i="2"/>
  <c r="G221" i="2" s="1"/>
  <c r="H221" i="2" s="1"/>
  <c r="F223" i="2"/>
  <c r="G223" i="2" s="1"/>
  <c r="H223" i="2" s="1"/>
  <c r="F228" i="2"/>
  <c r="G228" i="2" s="1"/>
  <c r="H228" i="2" s="1"/>
  <c r="F227" i="2"/>
  <c r="G227" i="2" s="1"/>
  <c r="H227" i="2" s="1"/>
  <c r="F224" i="2"/>
  <c r="G224" i="2" s="1"/>
  <c r="H224" i="2" s="1"/>
  <c r="E233" i="2"/>
  <c r="E251" i="2"/>
  <c r="E267" i="2"/>
  <c r="E291" i="2"/>
  <c r="E307" i="2"/>
  <c r="E229" i="2"/>
  <c r="E255" i="2"/>
  <c r="E280" i="2"/>
  <c r="E284" i="2"/>
  <c r="E303" i="2"/>
  <c r="F303" i="2" s="1"/>
  <c r="G303" i="2" s="1"/>
  <c r="H303" i="2" s="1"/>
  <c r="E240" i="2"/>
  <c r="E236" i="2"/>
  <c r="E232" i="2"/>
  <c r="E244" i="2"/>
  <c r="E248" i="2"/>
  <c r="E253" i="2"/>
  <c r="E256" i="2"/>
  <c r="E258" i="2"/>
  <c r="E264" i="2"/>
  <c r="E268" i="2"/>
  <c r="E272" i="2"/>
  <c r="E275" i="2"/>
  <c r="E281" i="2"/>
  <c r="F281" i="2" s="1"/>
  <c r="G281" i="2" s="1"/>
  <c r="H281" i="2" s="1"/>
  <c r="E287" i="2"/>
  <c r="E288" i="2"/>
  <c r="E296" i="2"/>
  <c r="E292" i="2"/>
  <c r="E301" i="2"/>
  <c r="E304" i="2"/>
  <c r="E309" i="2"/>
  <c r="E237" i="2"/>
  <c r="E247" i="2"/>
  <c r="E263" i="2"/>
  <c r="E276" i="2"/>
  <c r="E298" i="2"/>
  <c r="F298" i="2" s="1"/>
  <c r="G298" i="2" s="1"/>
  <c r="H298" i="2" s="1"/>
  <c r="E311" i="2"/>
  <c r="E239" i="2"/>
  <c r="E235" i="2"/>
  <c r="E231" i="2"/>
  <c r="E241" i="2"/>
  <c r="E245" i="2"/>
  <c r="E249" i="2"/>
  <c r="E252" i="2"/>
  <c r="E257" i="2"/>
  <c r="E261" i="2"/>
  <c r="E265" i="2"/>
  <c r="E269" i="2"/>
  <c r="E273" i="2"/>
  <c r="E279" i="2"/>
  <c r="E282" i="2"/>
  <c r="E286" i="2"/>
  <c r="E289" i="2"/>
  <c r="E295" i="2"/>
  <c r="E297" i="2"/>
  <c r="E300" i="2"/>
  <c r="E305" i="2"/>
  <c r="E308" i="2"/>
  <c r="E314" i="2"/>
  <c r="F314" i="2" s="1"/>
  <c r="G314" i="2" s="1"/>
  <c r="H314" i="2" s="1"/>
  <c r="E243" i="2"/>
  <c r="E259" i="2"/>
  <c r="E271" i="2"/>
  <c r="E274" i="2"/>
  <c r="E293" i="2"/>
  <c r="E238" i="2"/>
  <c r="E234" i="2"/>
  <c r="F234" i="2" s="1"/>
  <c r="G234" i="2" s="1"/>
  <c r="H234" i="2" s="1"/>
  <c r="E230" i="2"/>
  <c r="E242" i="2"/>
  <c r="E246" i="2"/>
  <c r="E250" i="2"/>
  <c r="F250" i="2" s="1"/>
  <c r="G250" i="2" s="1"/>
  <c r="H250" i="2" s="1"/>
  <c r="E254" i="2"/>
  <c r="E260" i="2"/>
  <c r="E262" i="2"/>
  <c r="E266" i="2"/>
  <c r="F266" i="2" s="1"/>
  <c r="G266" i="2" s="1"/>
  <c r="H266" i="2" s="1"/>
  <c r="E270" i="2"/>
  <c r="E277" i="2"/>
  <c r="E278" i="2"/>
  <c r="E283" i="2"/>
  <c r="E285" i="2"/>
  <c r="E290" i="2"/>
  <c r="E294" i="2"/>
  <c r="E299" i="2"/>
  <c r="E302" i="2"/>
  <c r="E306" i="2"/>
  <c r="E310" i="2"/>
  <c r="E312" i="2"/>
  <c r="E313" i="2"/>
  <c r="F286" i="2" l="1"/>
  <c r="G286" i="2" s="1"/>
  <c r="H286" i="2" s="1"/>
  <c r="F269" i="2"/>
  <c r="G269" i="2" s="1"/>
  <c r="H269" i="2" s="1"/>
  <c r="F254" i="2"/>
  <c r="G254" i="2" s="1"/>
  <c r="H254" i="2" s="1"/>
  <c r="F230" i="2"/>
  <c r="G230" i="2" s="1"/>
  <c r="H230" i="2" s="1"/>
  <c r="F309" i="2"/>
  <c r="G309" i="2" s="1"/>
  <c r="H309" i="2" s="1"/>
  <c r="F295" i="2"/>
  <c r="G295" i="2" s="1"/>
  <c r="H295" i="2" s="1"/>
  <c r="F278" i="2"/>
  <c r="G278" i="2" s="1"/>
  <c r="H278" i="2" s="1"/>
  <c r="F262" i="2"/>
  <c r="G262" i="2" s="1"/>
  <c r="H262" i="2" s="1"/>
  <c r="F246" i="2"/>
  <c r="G246" i="2" s="1"/>
  <c r="H246" i="2" s="1"/>
  <c r="F299" i="2"/>
  <c r="G299" i="2" s="1"/>
  <c r="H299" i="2" s="1"/>
  <c r="F274" i="2"/>
  <c r="G274" i="2" s="1"/>
  <c r="H274" i="2" s="1"/>
  <c r="F267" i="2"/>
  <c r="G267" i="2" s="1"/>
  <c r="H267" i="2" s="1"/>
  <c r="F251" i="2"/>
  <c r="G251" i="2" s="1"/>
  <c r="H251" i="2" s="1"/>
  <c r="F308" i="2"/>
  <c r="G308" i="2" s="1"/>
  <c r="H308" i="2" s="1"/>
  <c r="F296" i="2"/>
  <c r="G296" i="2" s="1"/>
  <c r="H296" i="2" s="1"/>
  <c r="F280" i="2"/>
  <c r="G280" i="2" s="1"/>
  <c r="H280" i="2" s="1"/>
  <c r="F261" i="2"/>
  <c r="G261" i="2" s="1"/>
  <c r="H261" i="2" s="1"/>
  <c r="F244" i="2"/>
  <c r="G244" i="2" s="1"/>
  <c r="H244" i="2" s="1"/>
  <c r="F231" i="2"/>
  <c r="G231" i="2" s="1"/>
  <c r="H231" i="2" s="1"/>
  <c r="F313" i="2"/>
  <c r="G313" i="2" s="1"/>
  <c r="H313" i="2" s="1"/>
  <c r="F297" i="2"/>
  <c r="G297" i="2" s="1"/>
  <c r="H297" i="2" s="1"/>
  <c r="F283" i="2"/>
  <c r="G283" i="2" s="1"/>
  <c r="H283" i="2" s="1"/>
  <c r="F265" i="2"/>
  <c r="G265" i="2" s="1"/>
  <c r="H265" i="2" s="1"/>
  <c r="F249" i="2"/>
  <c r="G249" i="2" s="1"/>
  <c r="H249" i="2" s="1"/>
  <c r="F240" i="2"/>
  <c r="G240" i="2" s="1"/>
  <c r="H240" i="2" s="1"/>
  <c r="F302" i="2"/>
  <c r="G302" i="2" s="1"/>
  <c r="H302" i="2" s="1"/>
  <c r="F285" i="2"/>
  <c r="G285" i="2" s="1"/>
  <c r="H285" i="2" s="1"/>
  <c r="F272" i="2"/>
  <c r="G272" i="2" s="1"/>
  <c r="H272" i="2" s="1"/>
  <c r="F256" i="2"/>
  <c r="G256" i="2" s="1"/>
  <c r="H256" i="2" s="1"/>
  <c r="F241" i="2"/>
  <c r="G241" i="2" s="1"/>
  <c r="H241" i="2" s="1"/>
  <c r="F311" i="2"/>
  <c r="G311" i="2" s="1"/>
  <c r="H311" i="2" s="1"/>
  <c r="F293" i="2"/>
  <c r="G293" i="2" s="1"/>
  <c r="H293" i="2" s="1"/>
  <c r="F275" i="2"/>
  <c r="G275" i="2" s="1"/>
  <c r="H275" i="2" s="1"/>
  <c r="F259" i="2"/>
  <c r="G259" i="2" s="1"/>
  <c r="H259" i="2" s="1"/>
  <c r="F245" i="2"/>
  <c r="G245" i="2" s="1"/>
  <c r="H245" i="2" s="1"/>
  <c r="F235" i="2"/>
  <c r="G235" i="2" s="1"/>
  <c r="H235" i="2" s="1"/>
  <c r="F306" i="2"/>
  <c r="G306" i="2" s="1"/>
  <c r="H306" i="2" s="1"/>
  <c r="F291" i="2"/>
  <c r="G291" i="2" s="1"/>
  <c r="H291" i="2" s="1"/>
  <c r="F277" i="2"/>
  <c r="G277" i="2" s="1"/>
  <c r="H277" i="2" s="1"/>
  <c r="F258" i="2"/>
  <c r="G258" i="2" s="1"/>
  <c r="H258" i="2" s="1"/>
  <c r="F242" i="2"/>
  <c r="G242" i="2" s="1"/>
  <c r="H242" i="2" s="1"/>
  <c r="F232" i="2"/>
  <c r="G232" i="2" s="1"/>
  <c r="H232" i="2" s="1"/>
  <c r="F310" i="2"/>
  <c r="G310" i="2" s="1"/>
  <c r="H310" i="2" s="1"/>
  <c r="F292" i="2"/>
  <c r="G292" i="2" s="1"/>
  <c r="H292" i="2" s="1"/>
  <c r="F279" i="2"/>
  <c r="G279" i="2" s="1"/>
  <c r="H279" i="2" s="1"/>
  <c r="F263" i="2"/>
  <c r="G263" i="2" s="1"/>
  <c r="H263" i="2" s="1"/>
  <c r="F247" i="2"/>
  <c r="G247" i="2" s="1"/>
  <c r="H247" i="2" s="1"/>
  <c r="F238" i="2"/>
  <c r="G238" i="2" s="1"/>
  <c r="H238" i="2" s="1"/>
  <c r="F236" i="2"/>
  <c r="G236" i="2" s="1"/>
  <c r="H236" i="2" s="1"/>
  <c r="F300" i="2"/>
  <c r="G300" i="2" s="1"/>
  <c r="H300" i="2" s="1"/>
  <c r="F288" i="2"/>
  <c r="G288" i="2" s="1"/>
  <c r="H288" i="2" s="1"/>
  <c r="F268" i="2"/>
  <c r="G268" i="2" s="1"/>
  <c r="H268" i="2" s="1"/>
  <c r="F252" i="2"/>
  <c r="G252" i="2" s="1"/>
  <c r="H252" i="2" s="1"/>
  <c r="F307" i="2"/>
  <c r="G307" i="2" s="1"/>
  <c r="H307" i="2" s="1"/>
  <c r="F289" i="2"/>
  <c r="G289" i="2" s="1"/>
  <c r="H289" i="2" s="1"/>
  <c r="F276" i="2"/>
  <c r="G276" i="2" s="1"/>
  <c r="H276" i="2" s="1"/>
  <c r="F260" i="2"/>
  <c r="G260" i="2" s="1"/>
  <c r="H260" i="2" s="1"/>
  <c r="F243" i="2"/>
  <c r="G243" i="2" s="1"/>
  <c r="H243" i="2" s="1"/>
  <c r="F301" i="2"/>
  <c r="G301" i="2" s="1"/>
  <c r="H301" i="2" s="1"/>
  <c r="F287" i="2"/>
  <c r="G287" i="2" s="1"/>
  <c r="H287" i="2" s="1"/>
  <c r="F270" i="2"/>
  <c r="G270" i="2" s="1"/>
  <c r="H270" i="2" s="1"/>
  <c r="F253" i="2"/>
  <c r="G253" i="2" s="1"/>
  <c r="H253" i="2" s="1"/>
  <c r="F233" i="2"/>
  <c r="G233" i="2" s="1"/>
  <c r="H233" i="2" s="1"/>
  <c r="F239" i="2"/>
  <c r="G239" i="2" s="1"/>
  <c r="H239" i="2" s="1"/>
  <c r="F305" i="2"/>
  <c r="G305" i="2" s="1"/>
  <c r="H305" i="2" s="1"/>
  <c r="F290" i="2"/>
  <c r="G290" i="2" s="1"/>
  <c r="H290" i="2" s="1"/>
  <c r="F273" i="2"/>
  <c r="G273" i="2" s="1"/>
  <c r="H273" i="2" s="1"/>
  <c r="F257" i="2"/>
  <c r="G257" i="2" s="1"/>
  <c r="H257" i="2" s="1"/>
  <c r="F229" i="2"/>
  <c r="G229" i="2" s="1"/>
  <c r="H229" i="2" s="1"/>
  <c r="F312" i="2"/>
  <c r="G312" i="2" s="1"/>
  <c r="H312" i="2" s="1"/>
  <c r="F294" i="2"/>
  <c r="G294" i="2" s="1"/>
  <c r="H294" i="2" s="1"/>
  <c r="F282" i="2"/>
  <c r="G282" i="2" s="1"/>
  <c r="H282" i="2" s="1"/>
  <c r="F264" i="2"/>
  <c r="G264" i="2" s="1"/>
  <c r="H264" i="2" s="1"/>
  <c r="F248" i="2"/>
  <c r="G248" i="2" s="1"/>
  <c r="H248" i="2" s="1"/>
  <c r="F304" i="2"/>
  <c r="G304" i="2" s="1"/>
  <c r="H304" i="2" s="1"/>
  <c r="F284" i="2"/>
  <c r="G284" i="2" s="1"/>
  <c r="H284" i="2" s="1"/>
  <c r="F271" i="2"/>
  <c r="G271" i="2" s="1"/>
  <c r="H271" i="2" s="1"/>
  <c r="F255" i="2"/>
  <c r="G255" i="2" s="1"/>
  <c r="H255" i="2" s="1"/>
  <c r="F237" i="2"/>
  <c r="G237" i="2" s="1"/>
  <c r="H23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Diego Leite</author>
  </authors>
  <commentList>
    <comment ref="C52" authorId="0" shapeId="0" xr:uid="{3FE425EB-B0CD-40D8-ACB2-64DC7EF1A2A0}">
      <text>
        <r>
          <rPr>
            <b/>
            <sz val="9"/>
            <color indexed="81"/>
            <rFont val="Segoe UI"/>
            <charset val="1"/>
          </rPr>
          <t>Diego Leite:</t>
        </r>
        <r>
          <rPr>
            <sz val="9"/>
            <color indexed="81"/>
            <rFont val="Segoe UI"/>
            <charset val="1"/>
          </rPr>
          <t xml:space="preserve">
Fiat Fiorino Furgão 1.5 MPI - 2000 até 2004
Fiat Palio 1.0 8v MPI - 1999 até 2001
Fiat Palio 1.5 8v MPI - 1998 até 2004
Fiat Siena 1.5 8v MPI - 1998 até 2004
Fiat Strada 1.5 8v MPI - 1999 até 2004
Fiat Uno Furgoneta 1.5 8v MPI - 2000 até 2003
Fiat Uno Mille 1.0 MPI - 1998 até 2003
Ford Escort 2.0I - 1994 até 1996
Ford Escort XR3 2.0 - 1994 até 1996
Ford Royale 2.0I - 2000 até 2002
Ford Verona 2.0I - 1994 até 1996
Ford Versailles 2.0I - 2000 até 2002
GM Corsa 1.0 MPFI - 2000 até 2002
GM Corsa Sedan MPFI - 2000 até 2002
Renault Clio 1.0I 16v - 2004 em diante
Renault Clio 1.6I 16v - 2004 em diante
Renault Scenic 1.6I 16v - 2004 em diante
Renault Sedan 1.0I 16v - 2004 em diante
Renault Sedan 1.6I 16v - 2004 em diante
VW Gol G2 1.0 MI 8v – 1998 até 1999
VW Gol G2 1.0 Special - 1994 até 2004
VW Gol G2 1.6 MI - 1996 até 1999
VW Gol G2 1.6 Special - 1994 até 2004
VW Gol G2 1.6I - 1994 até 1996
VW Gol G2 1.8 MI - 1997 até 1999
VW Gol G2 1.8I - 1994 até 1997
VW Gol G2 2.0I - 1994 até 1997
VW Gol G3 1.6 MI - 2003 até 2004
VW Gol G3 1.0 MI 8V - 1999 até 2004
VW Gol G3 1.6 MI - 1999 até 2004
VW Kombi 1.6 MI - 1998 até 2005
VW Logus 2.0I - 1994 até 1996
VW Parati G2 1.6 MI - 1997 até 1999
VW Parati G2 1.6I - 1995 até 1996
VW Parati G2 1.8 MI - 1997 até 1999
VW Parati G2 1.8I - 1995 até 1996
VW Parati G2 2.0 MI - 1997 até 1999
VW Parati G2 2.0I - 1994 até 1997
VW Parati G3 1.6 MI - 2003 até 2004
VW Parati G3 1.6 MI - 1999 até 2004
VW Pointer 2.0I - 1994 até 1996
VW Quantum 1.8 MI - 1996
VW Quantum 1.8I - 1996
VW Quantum 2.0I - 1996
VW Santana 1.8 MI - 1996
VW Santana 1.8I - 1996
VW Santana 2.0I - 1996
VW Saveiro G2 1.6 MI - 1997 até 2000
VW Saveiro G2 1.8 MI - 1997 até 2000
VW Saveiro G3 1.6 MI - 2000 até 2004
VW Saveiro G3 1.8 MI - 2000 até 2004</t>
        </r>
      </text>
    </comment>
    <comment ref="C54" authorId="0" shapeId="0" xr:uid="{919D9A84-005C-4A0A-B86C-CB091CC5D32C}">
      <text>
        <r>
          <rPr>
            <b/>
            <sz val="9"/>
            <color indexed="81"/>
            <rFont val="Segoe UI"/>
            <charset val="1"/>
          </rPr>
          <t>Diego Leite:</t>
        </r>
        <r>
          <rPr>
            <sz val="9"/>
            <color indexed="81"/>
            <rFont val="Segoe UI"/>
            <charset val="1"/>
          </rPr>
          <t xml:space="preserve">
Volkswagen Gol L | BM 1300 AR | 1.3 L 8V SOHC BOXER 4 AR | 50 cv. De 1980 A 1981
Volkswagen Gol L | BY 1300 AR | 1.3 L 8V SOHC BOXER4 | 50 cv. De 1980 A 1981
Volkswagen Gol S | UH 1600 AR | 1.6 L 8V SOHC BOXER 4 AR | 76 cv. De 1982 A 1986
Volkswagen Gol S | BP 1600 AR | 1.6 L 8V OHV BOXER4 | 62 cv. De 1982 A 1986
Volkswagen Gol GT | UED AP 1800 | 1.8 L 8V SOHC L4 | 102 cv. De 1984 A 1987
Volkswagen Gol GT | UDD AP 1800 | 1.8 L 8V SOHC L4 | 98 cv. De 1984 A 1988
Volkswagen Gol CL | UN AP 1600 | 1.6 L 8V SOHC L4 | 78 cv. De 1985 A 1989
Volkswagen Gol CL | BW AP 1600 | 1.6 L 8V SOHC L4 | 81 cv. De 1986 A 1989
Volkswagen Gol GTI 8V G1 | UQA AP 2000 | 2.0 L 8V SOHC L4 | 120 cv. De 1989 A 1994
Volkswagen Gol CL | UY CHT | 1.6 L 8V SOHC L4 | 75 cv. De 1990 A 1992
Volkswagen Gol CL | UZ CHT | 1.6 L 8V SOHC L4 | 73 cv. De 1990 A 1994
Volkswagen Gol 1000 | UZB CHT | 1.0 L 8V SOHC L4 | 52 cv. De 1992 A 1996
Volkswagen Gol CL | UP AP 1600 | 1.6 L 8V SOHC L4 | 81 cv. De 1993 A 1994
Volkswagen Gol GTI 16V G3 | AJE AP 2000 | 2.0 L 16V DOHC L4 | 145 cv. De 1994 A 1994
Volkswagen Gol CLI | UDB AP 1800 | 1.8 L 8V SOHC L4 | 98 cv. De 1994 A 1996
Volkswagen Gol PLUS | UZC CHT | 1.0 L 8V OHV L4 | 50 cv. De 1994 A 1996
Volkswagen Gol GLI | UNC AP 1600 | 1.6 L 8V SOHC L4 | 72 cv. De 1994 A 1996
Volkswagen Gol CLI | UED AP 1800 | 1.8 L 8V SOHC L4 | 102 cv. De 1994 A 1996
Volkswagen Gol CLI | UPC AP 1600 | 1.6 L 8V SOHC L4 | 81 cv. De 1994 A 1996
Volkswagen Gol GTI 16V G3 | AJE AP 2000 | 2.0 L 16V DOHC L4 | 145 cv. De 1995 A 1995
Volkswagen Gol GTI 8V G2 | UQD AP 2000 | 2.0 L 8V SOHC L4 | 109 cv. De 1995 A 1995
Volkswagen Gol MI | UED AP 1800 | 1.8 L 8V SOHC L4 | 102 cv. De 1995 A 1996
Volkswagen Gol GL | UDB AP 1800 | 1.8 L 8V SOHC L4 | 98 cv. De 1995 A 1997
Volkswagen Gol GTI 16V G2 | AJE AP 2000 | 2.0 L 16V DOHC L4 | 145 cv. De 1996 A 1997
Volkswagen Gol GTI 16V G3 | AJE AP 2000 | 2.0 L 16V DOHC L4 | 145 cv. De 1996 A 1997
Volkswagen Gol TSI | UDH AP 1800 | 1.8 L 8V SOHC L4 | 98 cv. De 1996 A 1998
Volkswagen Gol IE | UNC AP 1600 | 1.6 L 8V SOHC L4 | 72 cv. De 1996 A 1998
Volkswagen Gol CLI MI | UNF AP 1600 | 1.6 L 8V SOHC L4 | 88 cv. De 1996 A 1999
Volkswagen Gol GTI 16V G3 | AJE AP 2000 | 2.0 L 16V DOHC L4 | 145 cv. De 1996 A 1999
Volkswagen Gol MI | UED AP 1800 | 1.8 L 8V SOHC L4 | 102 cv. De 1997 A 1997
Volkswagen Gol CL MI | UED AP 1800 | 1.8 L 8V SOHC L4 | 102 cv. De 1997 A 1998
Volkswagen Gol SPECIAL | AZN EA111 AT | 1.0 L 8V SOHC L4 | 54 cv. De 1997 A 1998
Volkswagen Gol PLUS | AZP EA111 AT | 1.0 L 16V DOHC L4 | 69 cv. De 1997 A 1999
Volkswagen Gol CL MI | UDH AP 1800 | 1.8 L 8V SOHC L4 | 98 cv. De 1997 A 1999
Volkswagen Gol CL MI | UPD AP 1600 | 1.6 L 8V SOHC L4 | 99 cv. De 1997 A 1999
Volkswagen Gol MI | AZN EA111 AT | 1.0 L 8V SOHC L4 | 54 cv. De 1998 A 1998
Volkswagen Gol CL MI | UDH AP 1800 | 1.8 L 8V SOHC L4 | 98 cv. De 1998 A 1999
Volkswagen Gol CLI MI | UNF AP 1600 | 1.6 L 8V SOHC L4 | 88 cv. De 1998 A 1999
Volkswagen Gol PLUS | AZP EA111 AT | 1.0 L 16V DOHC L4 | 69 cv. De 1998 A 1999
Volkswagen Gol MI | AFZ EA111 AT | 1.0 L 8V SOHC L4 | 57 cv. De 1999 A 1999
Volkswagen Gol SPECIAL | ASF EA111 AT | 1.0 L 8V SOHC L4 | 61 cv. De 1999 A 1999
Volkswagen Gol IE | AFZ EA111 | 1.0 L 8V SOHC L4 | 65 cv. De 1999 A 2000
Volkswagen Gol PLUS | AZP EA111 AT | 1.0 L 16V DOHC L4 | 76 cv. De 1999 A 2001
Volkswagen Gol SPECIAL | AZN EA111 | 1.0 L 8V SOHC L4 | 54 cv. De 1999 A 2001
Volkswagen Gol CLI MI | UNF AP 1600 | 1.6 L 8V SOHC L4 | 88 cv. De 1999 A 2001
Volkswagen Gol SPECIAL | ASF EA111 AT | 1.0 L 8V SOHC L4 | 61 cv. De 1999 A 2002
Volkswagen Gol GTI 16V G3 | AJE AP 2000 | 2.0 L 16V DOHC L4 | 145 cv. De 1999 A 2002
Volkswagen Gol GTI 16V G3 | AJE AP 2000 | 2.0 L 16V DOHC L4 | 145 cv. De 1999 A 2003
Volkswagen Gol MI | ASF EA111 AT | 1.0 L 8V SOHC L4 | 61 cv. De 1999 A 2003
Volkswagen Gol CL MI | UPD AP 1600 | 1.6 L 8V SOHC L4 | 99 cv. De 1999 A 2004
Volkswagen Gol CL MI | UDH AP 1800 | 1.8 L 8V SOHC L4 | 98 cv. De 1999 A 2004
Volkswagen Gol SÉRIE OURO | AZN EA111 | 1.0 L 8V SOHC L4 | 54 cv. De 2000 A 2000
Volkswagen Gol SPECIAL | ASW EA111 AT | 1.0 L 16V DOHC L4 | 112 cv. De 2000 A 2001
Volkswagen Gol TURBO | ASW EA111 AT | 1.0 L 16V DOHC L4 | 112 cv. De 2000 A 2001
Volkswagen Gol CL MI | UPD AP 1600 | 1.6 L 8V SOHC L4 | 99 cv. De 2000 A 2001
Volkswagen Gol SPECIAL | ASW EA111 AT | 1.0 L 16V DOHC L4 | 112 cv. De 2000 A 2002
Volkswagen Gol SPECIAL | ASF EA111 AT | 1.0 L 8V SOHC L4 | 61 cv. De 2000 A 2005
Volkswagen Gol TREND | AZN EA111 | 1.0 L 8V SOHC L4 | 54 cv. De 2001 A 2001
Volkswagen Gol SPECIAL | AZN EA111 | 1.0 L 8V SOHC L4 | 54 cv. De 2001 A 2001
Volkswagen Gol POWER | AZN EA111 | 1.0 L 8V SOHC L4 | 54 cv. De 2001 A 2001
Volkswagen Gol FUN | AZP EA111 AT | 1.0 L 16V DOHC L4 | 76 cv. De 2001 A 2001
Volkswagen Gol POWER | AZP EA111 AT | 1.0 L 16V DOHC L4 | 76 cv. De 2001 A 2002
Volkswagen Gol HIGHWAY | AZP EA111 AT | 1.0 L 16V DOHC L4 | 76 cv. De 2001 A 2003
Volkswagen Gol SE | AZN EA111 | 1.0 L 8V SOHC L4 | 65 cv. De 2002 A 2002
Volkswagen Gol SPORT TURBO | ASW EA111 AT | 1.0 L 16V DOHC L4 | 112 cv. De 2002 A 2002
Volkswagen Gol SE | UPD AP 1600 | 1.6 L 8V SOHC L4 | 99 cv. De 2002 A 2002
Volkswagen Gol CITY | ASF EA111 AT | 1.0 L 8V SOHC L4 | 61 cv. De 2002 A 2002
Volkswagen Gol POWER | AZN EA111 | 1.0 L 8V SOHC L4 | 65 cv. De 2002 A 2002
Volkswagen Gol SPECIAL | AZN EA111 | 1.0 L 8V SOHC L4 | 65 cv. De 2002 A 2002
Volkswagen Gol SE | ASF EA111 AT | 1.0 L 8V SOHC L4 | 61 cv. De 2002 A 2002
Volkswagen Gol CITY | UNF AP 1600 | 1.6 L 8V SOHC L4 | 88 cv. De 2002 A 2003
Volkswagen Gol SPECIAL | UPD AP 1600 | 1.6 L 8V SOHC L4 | 99 cv. De 2002 A 2003
Volkswagen Gol SELEÇÃO | AZP EA111 AT | 1.0 L 16V DOHC L4 | 76 cv. De 2002 A 2003
Volkswagen Gol SE | UNF AP 1600 | 1.6 L 8V SOHC L4 | 88 cv. De 2002 A 2003
Volkswagen Gol POWER | UPD AP 1600 | 1.6 L 8V SOHC L4 | 99 cv. De 2002 A 2003
Volkswagen Gol SE | ASF EA111 AT | 1.0 L 8V SOHC L4 | 61 cv. De 2002 A 2003
Volkswagen Gol TREND | AZN EA111 | 1.0 L 8V SOHC L4 | 65 cv. De 2002 A 2003
Volkswagen Gol SE | UPD AP 1600 | 1.6 L 8V SOHC L4 | 99 cv. De 2002 A 2003
Volkswagen Gol SPECIAL | UNF AP 1600 | 1.6 L 8V SOHC L4 | 88 cv. De 2002 A 2003
Volkswagen Gol CITY | UPD AP 1600 | 1.6 L 8V SOHC L4 | 99 cv. De 2002 A 2003
Volkswagen Gol SE | UNF AP 1600 | 1.6 L 8V SOHC L4 | 88 cv. De 2002 A 2004
Volkswagen Gol POWER | UNF AP 1600 | 1.6 L 8V SOHC L4 | 88 cv. De 2002 A 2004
Volkswagen Gol SELEÇÃO | AZN EA111 | 1.0 L 8V SOHC L4 | 65 cv. De 2002 A 2004
Volkswagen Gol CITY | ASF EA111 AT | 1.0 L 8V SOHC L4 | 61 cv. De 2002 A 2005
Volkswagen Gol CITY | AZN EA111 | 1.0 L 8V SOHC L4 | 65 cv. De 2002 A 2005
Volkswagen Gol CITY | UNF AP 1600 | 1.6 L 8V SOHC L4 | 88 cv. De 2002 A 2005
Volkswagen Gol 16V | AZP EA111 AT | 1.0 L 16V DOHC L4 | 76 cv. De 2002 A 2005
Volkswagen Gol CITY | UPD AP 1600 | 1.6 L 8V SOHC L4 | 99 cv. De 2002 A 2005
Volkswagen Gol SPECIAL | ASF EA111 AT | 1.0 L 8V SOHC L4 | 61 cv. De 2003 A 2003
Volkswagen Gol FLEX PLUS | BJF AP 1600 | 1.6 L 8V SOHC L4 | 97;99 cv. De 2003 A 2003
Volkswagen Gol SPECIAL | AFZ EA111 AT | 1.0 L 8V SOHC L4 | 57 cv. De 2003 A 2004
Volkswagen Gol PLUS TOTAL FLEX | BJF AP 1600 | 1.6 L 8V SOHC L4 | 97;99 cv. De 2003 A 2004
Volkswagen Gol POWER TOTAL FLEX | BJF AP 1600 | 1.6 L 8V SOHC L4 | 97;99 cv. De 2003 A 2005
Volkswagen Gol HIGHWAY | AZP EA111 AT | 1.0 L 16V DOHC L4 | 76 cv. De 2003 A 2005
Volkswagen Gol CITY TOTAL FLEX | BJF AP 1600 | 1.6 L 8V SOHC L4 | 97;99 cv. De 2003 A 2005
Volkswagen Gol CITY TOTAL FLEX | BJF AP 1600 | 1.6 L 8V SOHC L4 | 97;99 cv. De 2003 A 2006
Volkswagen Gol RALLYE TOTAL FLEX | BJF AP 1600 | 1.6 L 8V SOHC L4 | 97;99 cv. De 2004 A 2005
Volkswagen Gol PLUS TOTAL FLEX | BTY EA111 | 1.0 L 8V SOHC L4 | 65;68 cv. De 2005 A 2005
Volkswagen Gol POWER TOTAL FLEX | BNY AP 1800 | 1.8 L 8V SOHC L4 | 103;106 cv. De 2005 A 2005
Volkswagen Gol CITY TOTAL FLEX | BTY EA111 | 1.0 L 8V SOHC L4 | 65;68 cv. De 2005 A 2005
Volkswagen Gol RALLYE TOTAL FLEX | BNY AP 1800 | 1.8 L 8V SOHC L4 | 103;106 cv. De 2005 A 2005
Volkswagen Gol CITY TOTAL FLEX | BJF AP 1600 | 1.6 L 8V SOHC L4 | 97;99 cv. De 2005 A 2006
Volkswagen Gol POWER TOTAL FLEX | BJF AP 1600 | 1.6 L 8V SOHC L4 | 97;99 cv. De 2005 A 2006
Volkswagen Gol PATRULHEIRO TOTAL FLEX | BJF AP 1600 | 1.6 L 8V SOHC L4 | 97;99 cv. De 2005 A 2006
Volkswagen Gol POWER TOTAL FLEX | BNY AP 1800 | 1.8 L 8V SOHC L4 | 103;106 cv. De 2005 A 2008
Volkswagen Gol CITY TOTAL FLEX | BNW EA111 | 1.0 L 8V SOHC L4 | 68;71 cv. De 2005 A 2013
Volkswagen Gol COPA TOTAL FLEX | BNY AP 1800 | 1.8 L 8V SOHC L4 | 103;106 cv. De 2006 A 2006
Volkswagen Gol COPA TOTAL FLEX | BJF AP 1600 | 1.6 L 8V SOHC L4 | 97;99 cv. De 2006 A 2006
Volkswagen Gol COPA TOTAL FLEX | BNW EA111 | 1.0 L 8V SOHC L4 | 68;71 cv. De 2006 A 2006
Volkswagen Gol PATRULHEIRO TOTAL FLEX | BNY AP 1800 | 1.8 L 8V SOHC L4 | 103;106 cv. De 2006 A 2008
Volkswagen Gol PLUS TOTAL FLEX | BNW EA111 | 1.0 L 8V SOHC L4 | 68;71 cv. De 2006 A 2008
Volkswagen Gol CITY TOTAL FLEX | BWX AP 1600 | 1.6 L 8V SOHC L4 | 97;99 cv. De 2007 A 2008
Volkswagen Gol RALLYE TOTAL FLEX | BWX AP 1600 | 1.6 L 8V SOHC L4 | 97;99 cv. De 2007 A 2008
Volkswagen Gol CITY TOTAL FLEX | BWX AP 1600 | 1.6 L 8V SOHC L4 | 97;99 cv. De 2007 A 2009
Volkswagen Gol POWER TOTAL FLEX | BWX AP 1600 | 1.6 L 8V SOHC L4 | 97;99 cv. De 2007 A 2009
Volkswagen Gol POWER TOTAL FLEX | - EA111 VHT | 1.6 L 8V SOHC L4 | 101;104 cv. De 2008 A 2012
Volkswagen Gol TOTAL FLEX | CCRA EA111 VHT | 1.6 L 8V SOHC L4 | 101;104 cv. De 2008 A 2013
Volkswagen Gol CITY TOTAL FLEX | CCRA EA111 VHT | 1.6 L 8V SOHC L4 | 101;104 cv. De 2008 A 2013
Volkswagen Gol TOTAL FLEX | CCNA EA111 VHT | 1.0 L 8V SOHC L4 | 72;76 cv. De 2008 A 2013
Volkswagen Gol POWER TOTAL FLEX | CCRA EA111 VHT | 1.6 L 8V SOHC L4 | 101;104 cv. De 2008 A 2014
Volkswagen Gol I-MOTION | CCRA EA111 VHT | 1.6 L 8V SOHC L4 | 101;104 cv. De 2008 A 2014
Volkswagen Gol PATRULHEIRO TOTAL FLEX | CCRA EA111 VHT | 1.6 L 8V SOHC L4 | 101;104 cv. De 2009 A 2010
Volkswagen Gol SELEÇÃO TOTAL FLEX | CCNA EA111 VHT | 1.0 L 8V SOHC L4 | 72;76 cv. De 2010 A 2010
Volkswagen Gol RALLYE TOTAL FLEX | CCRA EA111 VHT | 1.6 L 8V SOHC L4 | 101;104 cv. De 2010 A 2013
Volkswagen Gol ECOMOTION | CCPA EA111 | 1.0 L 8V SOHC L4 | 68;71 cv. De 2010 A 2013
Volkswagen Gol ROCK IN RIO TOTAL FLEX | CCNA EA111 VHT | 1.0 L 8V SOHC L4 | 72;76 cv. De 2011 A 2011
Volkswagen Gol RALLYE | CCRA EA111 VHT | 1.6 L 8V SOHC L4 | 101;104 cv. De 2011 A 2014
Volkswagen Gol CITY TOTAL FLEX | CCNA EA111 VHT | 1.0 L 8V SOHC L4 | 72;76 cv. De 2012 A 2012
Volkswagen Gol PLUS TOTAL FLEX | CCNA EA111 VHT | 1.0 L 8V SOHC L4 | 72;76 cv. De 2012 A 2012
Volkswagen Gol TOTAL FLEX | CCRA EA111 VHT | 1.6 L 8V SOHC L4 | 101;104 cv. De 2012 A 2012
Volkswagen Gol ROCK IN RIO | CCNA EA111 TEC | 1.0 L 8V SOHC L4 | 72;76 cv. De 2012 A 2016
Volkswagen Gol PLUS TOTAL FLEX | CCNA EA111 TEC | 1.0 L 8V SOHC L4 | 72;76 cv. De 2013 A 2013
Volkswagen Gol RALLYE | CCRA EA111 VHT | 1.6 L 8V SOHC L4 | 101;104 cv. De 2013 A 2013
Volkswagen Gol SELEÇÃO | CCRA EA111 VHT | 1.6 L 8V SOHC L4 | 101;104 cv. De 2013 A 2013
Volkswagen Gol SELEÇÃO | CCNA EA111 TEC | 1.0 L 8V SOHC L4 | 72;76 cv. De 2013 A 2013
Volkswagen Gol RALLYE I-MOTION | CCRA EA111 VHT | 1.6 L 8V SOHC L4 | 101;104 cv. De 2013 A 2013
Volkswagen Gol TRACK | CCNA EA111 TEC | 1.0 L 8V SOHC L4 | 72;76 cv. De 2013 A 2014
Volkswagen Gol SELEÇÃO I-MOTION | CCRA EA111 VHT | 1.6 L 8V SOHC L4 | 101;104 cv. De 2013 A 2014
Volkswagen Gol CITY TOTAL FLEX | CCNA EA111 TEC | 1.0 L 8V SOHC L4 | 72;76 cv. De 2013 A 2014
Volkswagen Gol TOTAL FLEX | CPBA EA111 TEC | 1.0 L 8V SOHC L4 | 72;76 cv. De 2013 A 2014
Volkswagen Gol HIGHLINE | CCRA EA111 VHT | 1.6 L 8V SOHC L4 | 101;104 cv. De 2014 A 2014
Volkswagen Gol HIGHLINE I-MOTION | CCRA EA111 VHT | 1.6 L 8V SOHC L4 | 101;104 cv. De 2014 A 2014
Volkswagen Gol PLUS TOTAL FLEX | CCNA EA111 VHT | 1.0 L 8V SOHC L4 | 72;76 cv. De 2014 A 2014
Volkswagen Gol SPECIAL | CPBA EA111 TEC | 1.0 L 8V SOHC L4 | 72;76 cv. De 2014 A 2015
Volkswagen Gol COMFORTLINE | CPBA EA111 TEC | 1.0 L 8V SOHC L4 | 72;76 cv. De 2014 A 2015
Volkswagen Gol RALLYE I-MOTION | CNXA EA211 | 1.6 L 16V DOHC L4 | 110;120 cv. De 2014 A 2015
Volkswagen Gol TRENDLINE | CPBA EA111 TEC | 1.0 L 8V SOHC L4 | 72;76 cv. De 2014 A 2015
Volkswagen Gol TRENDLINE | CCRA EA111 VHT | 1.6 L 8V SOHC L4 | 101;104 cv. De 2014 A 2015
Volkswagen Gol RALLYE | CNXA EA211 | 1.6 L 16V DOHC L4 | 110;120 cv. De 2014 A 2015
Volkswagen Gol COMFORTLINE | CCRA EA111 VHT | 1.6 L 8V SOHC L4 | 101;104 cv. De 2014 A 2015
Volkswagen Gol COMFORTLINE I-MOTION | CCRA EA111 VHT | 1.6 L 8V SOHC L4 | 101;104 cv. De 2016 A 2021
Volkswagen Gol COMFORTLINE | CCRA EA111 VHT | 1.6 L 8V SOHC L4 | 101;104 cv. De 2016 A 2021
Volkswagen Gol TRACK | CSEA EA211 | 1.0 L 12V DOHC L3 | 75;82 cv. De 2016 A 2021
Volkswagen Gol CONNECT | CCRA EA111 VHT | 1.6 L 8V SOHC L4 | 101;104 cv. De 2016 A 2021
Volkswagen Gol TRENDLINE | CCRA EA111 VHT | 1.6 L 8V SOHC L4 | 101;104 cv. De 2016 A 2021
Volkswagen Gol COMFORTLINE I-MOTION | CSEA EA211 | 1.0 L 12V DOHC L3 | 75;82 cv. De 2016 A 2021
Volkswagen Gol HIGHLINE I-MOTION | CCRA EA111 VHT | 1.6 L 8V SOHC L4 | 101;104 cv. De 2016 A 2021
Volkswagen Gol COMFORTLINE | CSEA EA211 | 1.0 L 12V DOHC L3 | 75;82 cv. De 2016 A 2021
Volkswagen Gol HIGHLINE | CCRA EA111 VHT | 1.6 L 8V SOHC L4 | 101;104 cv. De 2016 A 2021
Volkswagen Gol TRENDLINE | CSEA EA211 | 1.0 L 12V DOHC L3 | 75;82 cv. De 2016 A 2021
Volkswagen Gol CONNECT | CSEA EA211 | 1.0 L 12V DOHC L3 | 75;82 cv. De 2016 A 2021
Volkswagen Parati C | BW AP 1600 | 1.6 L 8V SOHC L4 | 81 cv. De 1982 A 1989
Volkswagen Parati S | UC AP 1600 | 1.6 L 8V SOHC L4 | 72 cv. De 1982 A 1989
Volkswagen Parati GLS | UE AP 1800 | 1.8 L 8V SOHC L4 | 102 cv. De 1988 A 1995
Volkswagen Parati GLS | UD AP 1800 | 1.8 L 8V SOHC L4 | 98 cv. De 1989 A 1998
Volkswagen Parati C | UY CHT | 1.6 L 8V SOHC L4 | 75 cv. De 1990 A 1993
Volkswagen Parati S | UZ CHT | 1.6 L 8V SOHC L4 | 73 cv. De 1990 A 1993
Volkswagen Parati S | UN AP 1600 | 1.6 L 8V SOHC L4 | 72 cv. De 1994 A 1996
Volkswagen Parati C | UP AP 1600 | 1.6 L 8V SOHC L4 | 81 cv. De 1994 A 1996
Volkswagen Parati GLSI | UQD AP 2000 | 2.0 L 8V SOHC L4 | 109 cv. De 1995 A 1996
Volkswagen Parati CLI | UDB AP 1800 | 1.8 L 8V SOHC L4 | 98 cv. De 1995 A 1996
Volkswagen Parati CLI | UNC AP 1600 | 1.6 L 8V SOHC L4 | 72 cv. De 1995 A 1996
Volkswagen Parati CLI | UED AP 1800 | 1.8 L 8V SOHC L4 | 102 cv. De 1995 A 1998
Volkswagen Parati GLSI | URC AP 2000 | 2.0 L 8V SOHC L4 | 114 cv. De 1996 A 1996
Volkswagen Parati CLI | UPC AP 1600 | 1.6 L 8V SOHC L4 | 81 cv. De 1996 A 1996
Volkswagen Parati GLSI | AJE AP 2000 | 2.0 L 16V DOHC L4 | 145 cv. De 1996 A 1999
Volkswagen Parati GLS MI | URE AP 2000 | 2.0 L 8V SOHC L4 | 115 cv. De 1997 A 1997
Volkswagen Parati GL | AZP EA111 AT | 1.0 L 16V DOHC L4 | 69 cv. De 1997 A 1998
Volkswagen Parati GLS MI | UQG AP 2000 | 2.0 L 8V SOHC L4 | 121 cv. De 1997 A 1998
Volkswagen Parati CL MI | UDH AP 1800 | 1.8 L 8V SOHC L4 | 98 cv. De 1997 A 1998
Volkswagen Parati CL MI | UNF AP 1600 | 1.6 L 8V SOHC L4 | 88 cv. De 1997 A 1998
Volkswagen Parati CL MI | UNF AP 1600 | 1.6 L 8V SOHC L4 | 88 cv. De 1997 A 1999
Volkswagen Parati GLS MI | UQG AP 2000 | 2.0 L 8V SOHC L4 | 121 cv. De 1997 A 1999
Volkswagen Parati GL | AZP EA111 AT | 1.0 L 16V DOHC L4 | 69 cv. De 1997 A 1999
Volkswagen Parati CL MI | UPD AP 1600 | 1.6 L 8V SOHC L4 | 99 cv. De 1997 A 1999
Volkswagen Parati CL MI | UED AP 1800 | 1.8 L 8V SOHC L4 | 102 cv. De 1997 A 1999
Volkswagen Parati CL MI | UDH AP 1800 | 1.8 L 8V SOHC L4 | 98 cv. De 1997 A 1999
Volkswagen Parati CLI | UPD AP 1600 | 1.6 L 8V SOHC L4 | 99 cv. De 1998 A 1998
Volkswagen Parati GLSI G3 | AJE AP 2000 | 2.0 L 16V DOHC L4 | 145 cv. De 1999 A 2001
Volkswagen Parati MI | AZP EA111 AT | 1.0 L 16V DOHC L4 | 69 cv. De 1999 A 2002
Volkswagen Parati CL MI G3 | UDH AP 1800 | 1.8 L 8V SOHC L4 | 98 cv. De 1999 A 2002
Volkswagen Parati CL MI G3 | UPD AP 1600 | 1.6 L 8V SOHC L4 | 99 cv. De 1999 A 2003
Volkswagen Parati GLS MI G3 | UQG AP 2000 | 2.0 L 8V SOHC L4 | 121 cv. De 1999 A 2004
Volkswagen Parati CL MI G3 | UNF AP 1600 | 1.6 L 8V SOHC L4 | 88 cv. De 1999 A 2005
Volkswagen Parati SUMMER G3 | AZP EA111 AT | 1.0 L 16V DOHC L4 | 69 cv. De 2000 A 2002
Volkswagen Parati TURBO | ASW EA111 AT | 1.0 L 16V DOHC L4 | 112 cv. De 2000 A 2004
Volkswagen Parati TOUR | UQG AP 2000 | 2.0 L 8V SOHC L4 | 122 cv. De 2001 A 2002
Volkswagen Parati TOUR | AZP EA111 AT | 1.0 L 16V DOHC L4 | 69 cv. De 2001 A 2002
Volkswagen Parati FUN | AZP EA111 AT | 1.0 L 16V DOHC L4 | 69 cv. De 2001 A 2002
Volkswagen Parati MI | UDH AP 1800 | 1.8 L 8V SOHC L4 | 98 cv. De 2001 A 2005
Volkswagen Parati EVIDENCE | UDH AP 1800 | 1.8 L 8V SOHC L4 | 98 cv. De 2002 A 2003
Volkswagen Parati CROOSSOVER TURBO | ASW EA111 AT | 1.0 L 16V DOHC L4 | 112 cv. De 2002 A 2003
Volkswagen Parati EVIDENCE TURBO | ASW EA111 AT | 1.0 L 16V DOHC L4 | 112 cv. De 2002 A 2003
Volkswagen Parati CROSSOVER | UQG AP 2000 | 2.0 L 8V SOHC L4 | 122 cv. De 2002 A 2005
Volkswagen Parati TOUR | UDH AP 1800 | 1.8 L 8V SOHC L4 | 98 cv. De 2003 A 2003
Volkswagen Parati TRACK &amp; FIELD FLEX | BJF AP 1600 | 1.6 L 8V SOHC L4 | 97;99 cv. De 2003 A 2005
Volkswagen Parati TRACK &amp; FIELD | UQG AP 2000 | 2.0 L 8V SOHC L4 | 122 cv. De 2003 A 2005
Volkswagen Parati CITY TOTAL FLEX | BJF AP 1600 | 1.6 L 8V SOHC L4 | 97;99 cv. De 2004 A 2005
Volkswagen Parati CROSSOVER | BNY AP 1800 | 1.8 L 8V SOHC L4 | 103;106 cv. De 2005 A 2005
Volkswagen Parati TOTAL FLEX | BNY AP 1800 | 1.8 L 8V SOHC L4 | 103;106 cv. De 2005 A 2005
Volkswagen Parati PLUS TOTAL FLEX | BJF AP 1600 | 1.6 L 8V SOHC L4 | 97;99 cv. De 2005 A 2005
Volkswagen Parati TOTAL FLEX | BJF AP 1600 | 1.6 L 8V SOHC L4 | 97;99 cv. De 2005 A 2005
Volkswagen Parati COMFORTLINE TOTAL FLEX | BNY AP 1800 | 1.8 L 8V SOHC L4 | 103;106 cv. De 2005 A 2006
Volkswagen Parati TOTAL FLEX | BNY AP 1800 | 1.8 L 8V SOHC L4 | 103;106 cv. De 2005 A 2007
Volkswagen Parati PATRULHEIRO | BNY AP 1800 | 1.8 L 8V SOHC L4 | 103;106 cv. De 2005 A 2008
Volkswagen Parati TRACK &amp; FIELD | BNY AP 1800 | 1.8 L 8V SOHC L4 | 103;106 cv. De 2005 A 2008
Volkswagen Parati PLUS TOTAL FLEX | BNY AP 1800 | 1.8 L 8V SOHC L4 | 103;106 cv. De 2005 A 2009
Volkswagen Parati COMFORTLINE | BJF AP 1600 | 1.6 L 8V SOHC L4 | 97;99 cv. De 2006 A 2006
Volkswagen Parati TRACK &amp; FIELD | BJF AP 1600 | 1.6 L 8V SOHC L4 | 97;99 cv. De 2006 A 2006
Volkswagen Parati PATRULHEIRO | BJF AP 1600 | 1.6 L 8V SOHC L4 | 97;99 cv. De 2006 A 2006
Volkswagen Parati PLUS TOTAL FLEX | BWX AP 1600 | 1.6 L 8V SOHC L4 | 97;99 cv. De 2006 A 2012
Volkswagen Parati TRACK &amp; FIELD | BWX AP 1600 | 1.6 L 8V SOHC L4 | 97;99 cv. De 2007 A 2008
Volkswagen Parati SURF | BNY AP 1800 | 1.8 L 8V SOHC L4 | 103;106 cv. De 2007 A 2009
Volkswagen Parati CELA | BWX AP 1600 | 1.6 L 8V SOHC L4 | 97;99 cv. De 2007 A 2010
Volkswagen Parati SURF | BWX AP 1600 | 1.6 L 8V SOHC L4 | 97;99 cv. De 2007 A 2012
Volkswagen Parati PATRULHEIRO | BWX AP 1600 | 1.6 L 8V SOHC L4 | 97;99 cv. De 2008 A 2009
Volkswagen Parati TITAN | BWX AP 1600 | 1.6 L 8V SOHC L4 | 97;99 cv. De 2009 A 2011
Volkswagen Saveiro S | UP AP 1600 | 1.6 L 8V SOHC L4 | 81 cv. De 1993 A 1996
Volkswagen Saveiro CL | UC AP 1600 | 1.6 L 8V SOHC L4 | 72 cv. De 1993 A 1996
Volkswagen Saveiro LS | UC AP 1600 | 1.6 L 8V SOHC L4 | 72 cv. De 1994 A 1996
</t>
        </r>
      </text>
    </comment>
    <comment ref="C168" authorId="0" shapeId="0" xr:uid="{86DC9A50-4451-492D-92F0-D3BFF4BFAC66}">
      <text>
        <r>
          <rPr>
            <b/>
            <sz val="9"/>
            <color indexed="81"/>
            <rFont val="Segoe UI"/>
            <charset val="1"/>
          </rPr>
          <t>Diego Leite:</t>
        </r>
        <r>
          <rPr>
            <sz val="9"/>
            <color indexed="81"/>
            <rFont val="Segoe UI"/>
            <charset val="1"/>
          </rPr>
          <t xml:space="preserve">
FORD 1422 CARGO (1992 em diante)
FORD 1617 CARGO (1991 em diante)
FORD 1622 CARGO (1991 em diante)
FORD 1722 CARGO (2001 em diante)
FORD 1723 CARGO (2012 em diante)
FORD 1731 CARGO (2001 - 2004)
FORD 1932 CARGO (2011 em diante)
FORD 1933 CARGO (2012 em diante)
FORD 2421 CARGO (2004 em diante)
FORD 2422 CARGO (1991 em diante)
FORD 2425 CARGO (1996 em diante)
FORD 2428 CARGO (2006 em diante)
FORD 2429 CARGO
FORD 2431 CARGO (2018 em diante)
FORD 2622 CARGO (1991 em diante)
FORD 2623 CARGO
FORD 2626 CARGO (1993 - 2006)
FORD 2628 CARGO (2006 - 2011)
FORD 2630 CARGO (1997 - 2004)
FORD 2631 CARGO (1997 - 2006)
FORD 2632 CARGO (2006 em diante)
FORD 2831 CARGO (2005 - 2006)
FORD 2932 CARGO (2006 em diante)
FORD 3222 CARGO (2002 - 2006)
FORD 3224 CARGO (1992 em diante)
FORD 4030 CARGO (2002 em diante)
FORD 4031 CARGO (2002 - 2006)
FORD 4331 CARGO (2003 - 2006)
FORD 4432 CARGO (2006 - 2007)
FORD 4532 CARGO (2007 em diante)
FORD 5031 CARGO (2005 - 2006)
FORD 5032 CARGO (2006 em diante)
FORD 6332 CARGO (2008 em diante)
FORD CARGO 8.3 L 12V (2001 - 2006)
FORD CARGO 5.9 L 12V (2003 - 2006)
FORD CARGO 8.9 L 24V (2012 em diante)
FORD CARGO 8.3 L 24V (2006 - 2011)
FORD CARGO 5.9 L 24V (2006 - 2011)
MERCEDES BENZ 1214 K 6.0 L 12V (1997 - 2005)
MERCEDES BENZ 2726
MERCEDES BENZ 2726 K 6.4 L 18V (2008 - 2011)
MERCEDES BENZ 2729 ATRON
MERCEDES BENZ L 1621 6.0 L 12V (1990 - 1999)
MERCEDES BENZ LA 1418 6.0 L 12V (1990 - 2004)
MERCEDES BENZ O500 ONIBUS (1998 - 2004)
MERCEDES BENZ OF1722 (1998 em diante)
VOLKSWAGEN 13-170 5.9 L 12V (2000 - 2001)
VOLKSWAGEN 13-180 6.5 L 12V (2000 - 2005)
VOLKSWAGEN 13-190 5.9 L 12V (2001 - 2005)
VOLKSWAGEN 13170 (2000 em diante)
VOLKSWAGEN 13180 (2000 em diante)
VOLKSWAGEN 13180 WORKER
VOLKSWAGEN 13190 (2000 em diante)
VOLKSWAGEN 15-170 5.9 L 12V (2000 - 2001)
VOLKSWAGEN 15-180 6.5 L 12V (2000 - 2005)
VOLKSWAGEN 15-190 5.9 L 12V (2001 - 2005)
VOLKSWAGEN 15170 (2000 em diante)
VOLKSWAGEN 15180 (2000 em diante)
VOLKSWAGEN 15180 WORKER (2006 em diante)
VOLKSWAGEN 15190 (2000 em diante)
VOLKSWAGEN 15190 CONSTELLATION
VOLKSWAGEN 15190 WORKER
VOLKSWAGEN 17-210 6.5 L 12V (2000 - 2005)
VOLKSWAGEN 17-210 5.9 L 12V (2000 - 2005)
VOLKSWAGEN 17-220 8.3 L 12V (2000 - 2006)
VOLKSWAGEN 17-300 8.3 L 12V (2000 - 2001)
VOLKSWAGEN 17-310 8.3 L 12V (2001 - 2005)
VOLKSWAGEN 17180 (2006 em diante)
VOLKSWAGEN 17210 (2000 em diante)
VOLKSWAGEN 17210 ONIBUS (2001 - 2006)
VOLKSWAGEN 17220 (2000 em diante)
VOLKSWAGEN 17230 ONIBUS
VOLKSWAGEN 17240 ONIBUS
VOLKSWAGEN 17250 CONSTELLATION (2006 em diante)
VOLKSWAGEN 17250 WORKER (2003 em diante)
VOLKSWAGEN 17260 ONIBUS
VOLKSWAGEN 17280 CONSTELLATION
VOLKSWAGEN 17300 (2000 em diante)
VOLKSWAGEN 17310 (2001 em diante)
VOLKSWAGEN 17320 CONSTELLATION (2009 em diante)
VOLKSWAGEN 17330 CONSTELLATION
VOLKSWAGEN 18310 TITAN (2001 - 2005)
VOLKSWAGEN 18320 EOT (2004 em diante)
VOLKSWAGEN 19320 CONSTELLATION
VOLKSWAGEN 19330 CONSTELLATION
VOLKSWAGEN 19370 CONSTELLATION (2007 em diante)
VOLKSWAGEN 19390 CONSTELLATION
VOLKSWAGEN 19420 CONSTELLATION (2014 - 2020)
VOLKSWAGEN 23-210 6.5 L 12V (2002 - 2005)
VOLKSWAGEN 23-210 5.9 L 12V (2001 - 2005)
VOLKSWAGEN 23-220 8.3 L 12V (2001 - 2005)
VOLKSWAGEN 23-310 8.3 L 12V (2001 - 2005)
VOLKSWAGEN 23210 (2002 em diante)
VOLKSWAGEN 23220 (2002 em diante)
VOLKSWAGEN 23250 (2004 em diante)
VOLKSWAGEN 23310 (2001 em diante)
VOLKSWAGEN 24220 (2000 em diante)
VOLKSWAGEN 24250 CONSTELLATION (2005 em diante)
VOLKSWAGEN 24250 WORKER (2003 em diante)
VOLKSWAGEN 24260 CONSTELLATION (2018 em diante)
VOLKSWAGEN 24280 CONSTELLATION
VOLKSWAGEN 24320 CONSTELLATION (2009 em diante)
VOLKSWAGEN 24330 CONSTELLATION
VOLKSWAGEN 25320 CONSTELLATION (2008 em diante)
VOLKSWAGEN 25370 CONSTELLATION (2007 em diante)
VOLKSWAGEN 25390 CONSTELLATION
VOLKSWAGEN 25420 CONSTELLATION 8.9 L (2013 em diante)
VOLKSWAGEN 26-220 8.3 L 12V (2001 - 2006)
VOLKSWAGEN 26-260 8.3 L 12V (2002 - 2005)
VOLKSWAGEN 26-300 8.3 L 12V (2000 - 2001)
VOLKSWAGEN 26-310 8.3 L 12V (2001 - 2005)
VOLKSWAGEN 26220 WORKER (2006 em diante)
VOLKSWAGEN 26260 (2002 em diante)
VOLKSWAGEN 26260 CONSTELLATION
VOLKSWAGEN 26260 WORKER (2012 em diante)
VOLKSWAGEN 26280 CONSTELLATION
VOLKSWAGEN 26300 (2000 em diante)
VOLKSWAGEN 26310 (2001 em diante)
VOLKSWAGEN 26390 CONSTELLATION
VOLKSWAGEN 31-260 8.3 L 12V (2004 - 2011)
VOLKSWAGEN 31-310 8.3 L 12V (2004 - 2006)
VOLKSWAGEN 31260 (2004 em diante)
VOLKSWAGEN 31260 CONSTELLATION
VOLKSWAGEN 31260 WORKER (2012 em diante)
VOLKSWAGEN 31280 CONSTELLATION
VOLKSWAGEN 31310 (2004 em diante)
VOLKSWAGEN 31320 CONSTELLATION
VOLKSWAGEN 31330 CONSTELLATION
VOLKSWAGEN 31370 CONSTELLATION (2007 em diante)
VOLKSWAGEN 31390 CONSTELLATION
VOLKSWAGEN 40300 (2006 em diante)
VOLKSWAGEN CONSTELLATION 5.9 L 24V (2005 - 2011)
VOLKSWAGEN CONSTELLATION 7.2 L 12V (2008 - 2011)
VOLKSWAGEN CONSTELLATION 8.9 L 24V (2016 em diante)
VOLKSWAGEN CONSTELLATION 8.3 L 24V (2005 - 2012)
VOLKSWAGEN CONSTELLATION 8.3 L 12V (2001 - 2005)
VOLKSWAGEN CONSTELLATION 9.3 L 24V (2007 - 2011)
VOLKSWAGEN CONSTELLATION 6.9 L 24V (2012 em diante)
VOLKSWAGEN CONSTELLATION 4.8 L 8V (2006 - 2011)
VOLKSWAGEN WORKER 4.8 L 8V (2005 - 2011)
VOLKSWAGEN WORKER 3.9 L 16V (2004 - 2006)
VOLKSWAGEN WORKER 5.9 L 24V (2003 - 2011)
VOLKSWAGEN WORKER 8.3 L 12V (2006 - 2011)
VOLKSWAGEN WORKER 6.5 L 12V (2006 - 2011)
VOLKSWAGEN WORKER 7.2 L 12V (2006 - 2011)
Códigos de referência:
ALLIANCE DAIMLER: A63452803060097
BALDWIN: RS5627
BOSCH: 0986B03003
CONTROIL: CHFA00002
CUMMINS MOTORES: 2S0129620
DELKRAFT: DR1329/1
DELPHI: EFA946
DONALDSON: P618941
DONSSON: DA2957
FILTRAN: 2059839
FILTROS FAM: FA9316
FLEETGUARD: AF25997
FLEETGUARD ORIGINAL: AF25997
FORD: BF6X9601A
FORD: BG1X9601BA
FORD: BG6X9601AA
FORD ORIGINAL: BG1X9601BA
FORD ORIGINAL: BG6X9601AA
FRAM: CA5626CPU
FRAM: CA5626PU
FRAM: FLI6120
FRANIG: HCA5626
GONHER: GA864R
HENGST: E1068L
INPECA: SRS7802
JAPANPARTS: FA9839S
KS PISTÕES: 50013266
KS PISTÕES: 50014902
LUBERFINER: LAF5959
MAHLE: LX1716/1
MAHLE: LX17161
MANN HUMMEL: C27830
MANN-FILTER: C27830
MANN-FILTER: C27830/1
MASTER PARTS: MM100327
MERCADOCAR: 0333.0310.5026
MERCEDES BENZ: 3760948104
MERCEDES BENZ: 6345280306
MERCEDES-BENZ ORIGINAL: A6345280306
ORIGINAL FILTER: OFA3002R
PARKER: AR5626S
PARKER: AR5626RS
PARTMO: AP5627
PUROLATOR: A1144
RACOR: AR5626RS
SAKURA: A5328
SEINECA: SAR8257
SOLOCAR: SL310134
TECFIL: ARS9839
TRP: 915005
TURBO FILTROS: TR5626
UNIFILTER: UA5626PU
VOLKSWAGEN: 2S0129620
VOLKSWAGEN ORIGINAL: 2S0129620
VOLKSWAGEN ORIGINAL: 2S0129620B
VOX: HD2631
VOX: HD9839
WEGA: WAP103
WEGA MOTORS: WAP103
WIX: W48915BR
WIX: WA48915
XANFIL: XL2107
Garantia:
3 MESES.
Filtro de Ar TECFIL ARS9839 para Caminhões e Ônibus
Aplicação/Compatibilidade
FORD 1422 CARGO (1992 em diante)
FORD 1617 CARGO (1991 em diante)
FORD 1622 CARGO (1991 em diante)
FORD 1722 CARGO (2001 em diante)
FORD 1723 CARGO (2012 em diante)
FORD 1731 CARGO (2001 - 2004)
FORD 1932 CARGO (2011 em diante)
FORD 1933 CARGO (2012 em diante)
FORD 2421 CARGO (2004 em diante)
FORD 2422 CARGO (1991 em diante)
FORD 2425 CARGO (1996 em diante)
FORD 2428 CARGO (2006 em diante)
FORD 2429 CARGO(2018 em diante)
FORD 2431 CARGO (2018 em diante)
FORD 2622 CARGO (1991 em diante)
FORD 2623 CARGO(1993 - 2006)
FORD 2626 CARGO (1993 - 2006)
FORD 2628 CARGO (2006 - 2011)
FORD 2630 CARGO (1997 - 2004)
FORD 2631 CARGO (1997 - 2006)
FORD 2632 CARGO (2006 em diante)
FORD 2831 CARGO (2005 - 2006)
FORD 2932 CARGO (2006 em diante)
FORD 3222 CARGO (2002 - 2006)
FORD 3224 CARGO (1992 em diante)
FORD 4030 CARGO (2002 em diante)
FORD 4031 CARGO (2002 - 2006)
FORD 4331 CARGO (2003 - 2006)
FORD 4432 CARGO (2006 - 2007)
FORD 4532 CARGO (2007 em diante)
FORD 5031 CARGO (2005 - 2006)
FORD 5032 CARGO (2006 em diante)
FORD 6332 CARGO (2008 em diante)
FORD CARGO 8.3 L 12V (2001 - 2006)
FORD CARGO 5.9 L 12V (2003 - 2006)
FORD CARGO 8.9 L 24V (2012 em diante)
FORD CARGO 8.3 L 24V (2006 - 2011)
FORD CARGO 5.9 L 24V (2006 - 2011)
MERCEDES BENZ 1214 K 6.0 L 12V (1997 - 2005)
MERCEDES BENZ 2726(2008 - 2011)
MERCEDES BENZ 2726 K 6.4 L 18V (2008 - 2011)
MERCEDES BENZ 2729 ATRON(1990 - 1999)
MERCEDES BENZ L 1621 6.0 L 12V (1990 - 1999)
MERCEDES BENZ LA 1418 6.0 L 12V (1990 - 2004)
MERCEDES BENZ O500 ONIBUS (1998 - 2004)
MERCEDES BENZ OF1722 (1998 em diante)
VOLKSWAGEN 13-170 5.9 L 12V (2000 - 2001)
VOLKSWAGEN 13-180 6.5 L 12V (2000 - 2005)
VOLKSWAGEN 13-190 5.9 L 12V (2001 - 2005)
VOLKSWAGEN 13170 (2000 em diante)
VOLKSWAGEN 13180 (2000 em diante)
VOLKSWAGEN 13180 WORKER(2000 em diante)
VOLKSWAGEN 13190 (2000 em diante)
VOLKSWAGEN 15-170 5.9 L 12V (2000 - 2001)
VOLKSWAGEN 15-180 6.5 L 12V (2000 - 2005)
VOLKSWAGEN 15-190 5.9 L 12V (2001 - 2005)
VOLKSWAGEN 15170 (2000 em diante)
VOLKSWAGEN 15180 (2000 em diante)
VOLKSWAGEN 15180 WORKER (2006 em diante)
VOLKSWAGEN 15190 (2000 em diante)
VOLKSWAGEN 15190 CONSTELLATION(2000 - 2005)
VOLKSWAGEN 15190 WORKER(2000 - 2005)
VOLKSWAGEN 17-210 6.5 L 12V (2000 - 2005)
VOLKSWAGEN 17-210 5.9 L 12V (2000 - 2005)
VOLKSWAGEN 17-220 8.3 L 12V (2000 - 2006)
VOLKSWAGEN 17-300 8.3 L 12V (2000 - 2001)
VOLKSWAGEN 17-310 8.3 L 12V (2001 - 2005)
VOLKSWAGEN 17180 (2006 em diante)
VOLKSWAGEN 17210 (2000 em diante)
VOLKSWAGEN 17210 ONIBUS (2001 - 2006)
VOLKSWAGEN 17220 (2000 em diante)
VOLKSWAGEN 17230 ONIBUS(2006 em diante)
VOLKSWAGEN 17240 ONIBUS(2006 em diante)
VOLKSWAGEN 17250 CONSTELLATION (2006 em diante)
VOLKSWAGEN 17250 WORKER (2003 em diante)
VOLKSWAGEN 17260 ONIBUS(2000 em diante)
VOLKSWAGEN 17280 CONSTELLATION(2000 em diante)
VOLKSWAGEN 17300 (2000 em diante)
VOLKSWAGEN 17310 (2001 em diante)
VOLKSWAGEN 17320 CONSTELLATION (2009 em diante)
VOLKSWAGEN 17330 CONSTELLATIONVOLKSWAGEN 18310 TITAN (2001 - 2005)
VOLKSWAGEN 18320 EOT (2004 em diante)
VOLKSWAGEN 19320 CONSTELLATION(2007 em diante)
VOLKSWAGEN 19330 CONSTELLATION(2007 em diante)
VOLKSWAGEN 19370 CONSTELLATION (2007 em diante)
VOLKSWAGEN 19390 CONSTELLATION(2014 - 2020)
VOLKSWAGEN 19420 CONSTELLATION (2014 - 2020)
VOLKSWAGEN 23-210 6.5 L 12V (2002 - 2005)
VOLKSWAGEN 23-210 5.9 L 12V (2001 - 2005)
VOLKSWAGEN 23-220 8.3 L 12V (2001 - 2005)
VOLKSWAGEN 23-310 8.3 L 12V (2001 - 2005)
VOLKSWAGEN 23210 (2002 em diante)
VOLKSWAGEN 23220 (2002 em diante)
VOLKSWAGEN 23250 (2004 em diante)
VOLKSWAGEN 23310 (2001 em diante)
VOLKSWAGEN 24220 (2000 em diante)
VOLKSWAGEN 24250 CONSTELLATION (2005 em diante)
VOLKSWAGEN 24250 WORKER (2003 em diante)
VOLKSWAGEN 24260 CONSTELLATION (2018 em diante)
VOLKSWAGEN 24280 CONSTELLATION(2009 em diante)
VOLKSWAGEN 24320 CONSTELLATION (2009 em diante)
VOLKSWAGEN 24330 CONSTELLATION(2008 em diante)
VOLKSWAGEN 25320 CONSTELLATION (2008 em diante)
VOLKSWAGEN 25370 CONSTELLATION (2007 em diante)
VOLKSWAGEN 25390 CONSTELLATION(2013 em diante)
VOLKSWAGEN 25420 CONSTELLATION 8.9 L (2013 em diante)
VOLKSWAGEN 26-220 8.3 L 12V (2001 - 2006)
VOLKSWAGEN 26-260 8.3 L 12V (2002 - 2005)
VOLKSWAGEN 26-300 8.3 L 12V (2000 - 2001)
VOLKSWAGEN 26-310 8.3 L 12V (2001 - 2005)
VOLKSWAGEN 26220 WORKER (2006 em diante)
VOLKSWAGEN 26260 (2002 em diante)
VOLKSWAGEN 26260 CONSTELLATION(2012 em diante)
VOLKSWAGEN 26260 WORKER (2012 em diante)
VOLKSWAGEN 26280 CONSTELLATION(2000 em diante)
VOLKSWAGEN 26300 (2000 em diante)
VOLKSWAGEN 26310 (2001 em diante)
VOLKSWAGEN 26390 CONSTELLATION(2004 - 2011)
VOLKSWAGEN 31-260 8.3 L 12V (2004 - 2011)
VOLKSWAGEN 31-310 8.3 L 12V (2004 - 2006)
VOLKSWAGEN 31260(2012 em diante)
VOLKSWAGEN 31260 CONSTELLATION(2012 em diante)
VOLKSWAGEN 31260 WORKER (2012 em diante)
VOLKSWAGEN 31280 CONSTELLATION(2004 em diante)
VOLKSWAGEN 31310 (2004 em diante)
VOLKSWAGEN 31320 CONSTELLATION(2007 em diante)
VOLKSWAGEN 31330 CONSTELLATION(2007 em diante)
VOLKSWAGEN 31370 CONSTELLATION (2007 em diante)
VOLKSWAGEN 31390 CONSTELLATION(2006 em diante)
VOLKSWAGEN 40300 (2006 em diante)
VOLKSWAGEN CONSTELLATION 5.9 L 24V (2005 - 2011)
VOLKSWAGEN CONSTELLATION 7.2 L 12V (2008 - 2011)
VOLKSWAGEN CONSTELLATION 8.9 L 24V (2016 em diante)
VOLKSWAGEN CONSTELLATION 8.3 L 24V (2005 - 2012)
VOLKSWAGEN CONSTELLATION 8.3 L 12V (2001 - 2005)
VOLKSWAGEN CONSTELLATION 9.3 L 24V (2007 - 2011)
VOLKSWAGEN CONSTELLATION 6.9 L 24V (2012 em diante)
VOLKSWAGEN CONSTELLATION 4.8 L 8V (2006 - 2011)
VOLKSWAGEN WORKER 4.8 L 8V (2005 - 2011)
VOLKSWAGEN WORKER 3.9 L 16V (2004 - 2006)
VOLKSWAGEN WORKER 5.9 L 24V (2003 - 2011)
VOLKSWAGEN WORKER 8.3 L 12V (2006 - 2011)
VOLKSWAGEN WORKER 6.5 L 12V (2006 - 2011)
VOLKSWAGEN WORKER 7.2 L 12V (2006 - 2011)
Códigos de Referência
ALLIANCE DAIMLER: A63452803060097
BALDWIN: RS5627
BOSCH: 0986B03003
CONTROIL: CHFA00002
CUMMINS MOTORES: 2S0129620
DELKRAFT: DR1329/1
DELPHI: EFA946
DONALDSON: P618941
DONSSON: DA2957
FILTRAN: 2059839
FILTROS FAM: FA9316
FLEETGUARD: AF25997
FLEETGUARD ORIGINAL: AF25997
FORD: BF6X9601A
FORD: BG1X9601BA
FORD: BG6X9601AA
FORD ORIGINAL: BG6X9601AA
FORD ORIGINAL: BG1X9601BA
FRAM: CA5626PU
FRAM: FLI6120
FRAM: CA5626CPU
FRANIG: HCA5626
GONHER: GA864R
HENGST: E1068L
INPECA: SRS7802
JAPANPARTS: FA9839S
KS PISTÕES: 50014902
KS PISTÕES: 50013266
LUBERFINER: LAF5959
MAHLE: LX17161
MAHLE: LX1716/1
MANN HUMMEL: C27830
MANN-FILTER: C27830/1
MANN-FILTER: C27830
MASTER PARTS: MM100327
MERCADOCAR: 0333.0310.5026
MERCEDES BENZ: 3760948104
MERCEDES BENZ: 6345280306
MERCEDES-BENZ ORIGINAL: A6345280306
ORIGINAL FILTER: OFA3002R
PARKER: AR5626S
PARKER: AR5626RS
PARTMO: AP5627
PUROLATOR: A1144
RACOR: AR5626RS
SAKURA: A5328
TECFIL: ARS9839
TRP: 915005
TURBO FILTROS: TR5626
UNIFILTER: UA5626PU
VOLKSWAGEN: 2S0129620
VOLKSWAGEN ORIGINAL: 2S0129620B
VOLKSWAGEN ORIGINAL: 2S0129620
VOX: HD9839
VOX: HD2631
WEGA: WAP103
WIX: WA48915
WIX: W48915BR
XANFIL: XL2107</t>
        </r>
      </text>
    </comment>
    <comment ref="C169" authorId="0" shapeId="0" xr:uid="{5DE5D183-BC8C-40BF-B369-F7B6911477C1}">
      <text>
        <r>
          <rPr>
            <b/>
            <sz val="9"/>
            <color indexed="81"/>
            <rFont val="Segoe UI"/>
            <charset val="1"/>
          </rPr>
          <t>Diego Leite:</t>
        </r>
        <r>
          <rPr>
            <sz val="9"/>
            <color indexed="81"/>
            <rFont val="Segoe UI"/>
            <charset val="1"/>
          </rPr>
          <t xml:space="preserve">
FORD 1119 CARGO (2013 em diante)
FORD 712 CARGO (2007 em diante)
FORD 814 CARGO (1996 - 2000)
FORD 815 CARGO (2000 - 2005)
FORD 816 CARGO
FORD 915 CARGO (2002 - 2006)
FORD CARGO 4.5 L 16V (2012 em diante)
FORD CARGO 3.9 L 16V (2005 em diante)
FORD CARGO 3.9 L 12V (2007 - 2012)
FORD CARGO 3.9 L 8V (1996 - 2012)
FORD F-12000 6.5 L 12V (1995 - 1998)
FORD F-14000 6.5 L 12V (1995 - 1998)
FORD F-350 3.9 L 8V (1998 - 2011)
FORD F-350 3.9 L 16V (2005 - 2011)
FORD F-4000 4.3 L 8V (1996 - 1998)
FORD F-4000 3.9 L 16V (2005 - 2011)
FORD F-4000 3.9 L 8V (1993 - 2011)
FORD F1000 (1989 em diante)
FORD F12000 (1992 em diante)
FORD F14000 (1992 em diante)
FORD F2000 (1992 em diante)
FORD F250 (2006 - 2010)
FORD F250 4.2 L (1999 - 2006)
FORD F350 (1999 em diante)
FORD F350 2.8 L (2014 em diante)
FORD F4000
FORD F4000 2.8 L (2014 em diante)
MERCEDES BENZ 1214 (1996 em diante)
MERCEDES BENZ 1214 C 4.0 L 8V (1997 - 2005)
MERCEDES BENZ 1618 (1998 em diante)
MERCEDES BENZ 708 (1973 em diante)
MERCEDES BENZ 710 (1995 - 2005)
MERCEDES BENZ 712 (1995 em diante)
MERCEDES BENZ 812 (1990 em diante)
MERCEDES BENZ 912 (1990 - 1999)
MERCEDES BENZ 914 (1990 em diante)
MERCEDES BENZ L 708 E 3.8 L 8V (1990 - 1990)
MERCEDES BENZ LO809 (1985 em diante)
MERCEDES BENZ LO812 (1990 em diante)
MERCEDES BENZ LO814 (1998 em diante)
VOLKSWAGEN 10160 DELIVERY
VOLKSWAGEN 12-140 T 4.3 L 8V (1992 - 2000)
VOLKSWAGEN 12140 (1992 em diante)
VOLKSWAGEN 13-150 4.3 L 8V (2000 - 2005)
VOLKSWAGEN 13150 (2000 - 2005)
VOLKSWAGEN 5-150 3.8 L 16V (2015 em diante)
VOLKSWAGEN 5140 DELIVERY (2005 em diante)
VOLKSWAGEN 5150 DELIVERY
VOLKSWAGEN 6-140 3.9 L 8V (1983 - 1987)
VOLKSWAGEN 690
VOLKSWAGEN 7-100 4.3 L 8V (1987 - 2002)
VOLKSWAGEN 7-110 4.3 L 8V (2002 - 2005)
VOLKSWAGEN 7100 (1987 em diante)
VOLKSWAGEN 7110 (2002 - 2005)
VOLKSWAGEN 8-100 4.3 L 8V (1997 - 2000)
VOLKSWAGEN 8-120 4.3 L 8V (2000 - 2005)
VOLKSWAGEN 8-140 4.3 L 8V (1994 - 2000)
VOLKSWAGEN 8-150 4.3 L 8V (2000 - 2005)
VOLKSWAGEN 8-150 E 3.9 L 16V (2003 - 2011)
VOLKSWAGEN 8-160 3.8 L 16V (2015 em diante)
VOLKSWAGEN 8100 (1994 em diante)
VOLKSWAGEN 8120 (2000 - 2005)
VOLKSWAGEN 8120 WORKER
VOLKSWAGEN 8140 (1994 - 2000)
VOLKSWAGEN 8150 (2000 - 2005)
VOLKSWAGEN 8150 DELIVERY (2005 em diante)
VOLKSWAGEN 8160 DELIVERY
VOLKSWAGEN 9-160 3.8 L 16V (2015 em diante)
VOLKSWAGEN 9150 (2003 - 2005)
VOLKSWAGEN 9150 DELIVERY
VOLKSWAGEN 9150 WORKER
VOLKSWAGEN 9160 DELIVERY
VOLKSWAGEN CONSTELLATION 4.6 L 16V (2012 em diante)
VOLKSWAGEN DELIVERY 3.9 L 16V (2010 - 2011)
VOLKSWAGEN DELIVERY 3.8 L 16V (2011 em diante)
VOLKSWAGEN DELIVERY 3.0 L 12V (2005 - 2011)
VOLKSWAGEN L80 (1996 - 1997)
VOLKSWAGEN WORKER 4.6 L 16V (2011 em diante)
VOLKSWAGEN WORKER 3.9 L 16V (2003 - 2011)</t>
        </r>
      </text>
    </comment>
    <comment ref="C170" authorId="0" shapeId="0" xr:uid="{38527362-F92E-4664-8B04-A266A7251495}">
      <text>
        <r>
          <rPr>
            <b/>
            <sz val="9"/>
            <color indexed="81"/>
            <rFont val="Segoe UI"/>
            <charset val="1"/>
          </rPr>
          <t>Diego Leite:</t>
        </r>
        <r>
          <rPr>
            <sz val="9"/>
            <color indexed="81"/>
            <rFont val="Segoe UI"/>
            <charset val="1"/>
          </rPr>
          <t xml:space="preserve">
chevrolet c-60 - 4.9 l 12v sohc l6 de 1960 até 1968;
chevrolet c-60 - 4.9 l 12v sohc l6 de 1971 até 1996;
ford cargo c 1722 8.3 l 12v sohv l6 de 2002 até 2005;
ford cargo c 1722 e 5.9 l 24v sohv l6 de 2006 até 2011;
ford cargo c 1731 8.3 l 12v sohv l6 de 2001 até 2006;
ford cargo c 1933 8.9 l 24v sohv l6 de 2012 até 2025;
ford cargo c 2421 5.9 l 12v sohv l6 de 2003 até 2006;
ford cargo c 2422 5.9 l 24v sohv l6 de 2011 até 2011;
ford cargo c 2422 e 5.9 l 24v sohv l6 de 2006 até 2011;
ford cargo c 2428 e 5.9 l 24v sohv l6 de 2006 até 2011;
ford cargo c 2622 e 5.9 l 24v sohv l6 de 2006 até 2011;
ford cargo c 2626 8.3 l 12v sohv l6 de 2002 até 2006;
ford cargo c 2631 8.3 l 12v sohv l6 de 2002 até 2006;
ford cargo c 2632 e 8.3 l 24v sohv l6 de 2006 até 2011;
ford cargo c 2831 8.3 l 12v sohv l6 de 2005 até 2006;
ford cargo c 2932 e 8.3 l 24v sohv l6 de 2006 até 2011;
ford cargo c 3222 8.3 l 12v sohv l6 de 2002 até 2006;
ford cargo c 4031 8.3 l 12v sohv l6 de 2003 até 2006;
ford cargo c 4331 8.3 l 12v sohv l6 de 2003 até 2006;
ford cargo c 4432 e 8.3 l 24v sohv l6 de 2006 até 2007;
ford cargo c 4532 e 8.3 l 24v sohv l6 de 2007 até 2011;
ford cargo c 5031 8.3 l 12v sohv l6 de 2005 até 2006;
ford cargo c 5032 e 8.3 l 24v sohv l6 de 2006 até 2011;
ford cargo c 6332 e 8.3 l 24v sohv l6 de 2008 até 2011;
iveco daily 45s16 minibus 2.8 l 8v sohc l4 de 2008 até 2010;
iveco daily 55c16 3950 vetrato 3.0 l 16v sohc l4 de 2007 até 2012;
iveco daily 60.13 hm city class 55c16 3950 vedrato 2.8 l 8v sohc l4 de 2008 até 2009;
iveco daily 70c16 3750 scudato 3.0 l 16v dohc l4 de 2007 até 2012;
iveco daily 70c16 4350 city class 3.0 l 16v dohc l4 de 2007 até 2012;
mercedes benz 2423 k - 6.4 l 18v sohv l6 de 1999 até 2006;
mercedes benz 2726 - 6.4 l 18v sohv l6 de 2008 até 2011;
mercedes benz 2726 k - 6.4 l 18v sohv l6 de 2008 até 2011;
mercedes benz o 500 r 1632 7.2 l 18v sohv l6 de 2001 até 2005;
scania k124 ib 420 - 12 l 24v dohc l6 de 1997 até 2002;
volare wfly fretamento wl 4.8 l 16v sohv l4 de 2016 até 2025;
volkswagen 13-170 - 5.9 l 12v sohv l6 de 2000 até 2001;
volkswagen 13-180 - 6.5 l 12v sohv l6 de 2000 até 2005;
volkswagen 13-190 - 5.9 l 12v sohv l6 de 2001 até 2005;
volkswagen 15-170 - 5.9 l 12v sohv l6 de 2000 até 2001;
volkswagen 15-180 - 6.5 l 12v sohv l6 de 2000 até 2005;
volkswagen 15-190 - 5.9 l 12v sohv l6 de 2001 até 2005;
volkswagen 17-210 - 5.9 l 12v sohv l6 de 2000 até 2005;
volkswagen 17-210 - 6.5 l 12v sohv l6 de 2000 até 2005;
volkswagen 17-220 - 8.3 l 12v sohv l6 de 2000 até 2006;
volkswagen 17-300 - 8.3 l 12v sohv l6 de 2000 até 2001;
volkswagen 17-310 - 8.3 l 12v sohv l6 de 2001 até 2005;
volkswagen 18-310 titan 8.3 l 12v sohv l6 de 2001 até 2005;
volkswagen 23-210 - 5.9 l 12v sohv l6 de 2001 até 2005;
volkswagen 23-210 - 6.5 l 12v sohv l6 de 2002 até 2005;
volkswagen 23-220 - 8.3 l 12v sohv l6 de 2001 até 2005;
volkswagen 23-310 - 8.3 l 12v sohv l6 de 2001 até 2005;
volkswagen 26-220 - 8.3 l 12v sohv l6 de 2001 até 2006;
volkswagen 26-260 - 8.3 l 12v sohv l6 de 2002 até 2005;
volkswagen 26-300 - 8.3 l 12v sohv l6 de 2000 até 2001;
volkswagen 26-310 - 8.3 l 12v sohv l6 de 2001 até 2005;
volkswagen 31-260 - 8.3 l 12v sohv l6 de 2004 até 2011;
volkswagen 31-310 - 8.3 l 12v sohv l6 de 2004 até 2006;
volkswagen constellation 15-180 4.8 l 8v sohv l4 de 2006 até 2011;
volkswagen constellation 17-250 5.9 l 24v sohv l6 de 2005 até 2011;
volkswagen constellation 17-320 8.3 l 24v sohv l6 de 2010 até 2011;
volkswagen constellation 19-320 e titan tractor 8.3 l 24v sohv l6 de 2005 até 2012;
volkswagen constellation 19-370 clc 9.3 l 24v sohv l6 de 2007 até 2011;
volkswagen constellation 19-370 cnc 9.3 l 24v sohv l6 de 2007 até 2011;
volkswagen constellation 24-250 5.9 l 24v sohv l6 de 2005 até 2011;
volkswagen constellation 24-280 6.9 l 24v dohc l6 de 2012 até 2025;
volkswagen constellation 24-280 prime 6.9 l 24v dohc l6 de 2015 até 2025;
volkswagen constellation 24-280 v-tronic 6.9 l 24v dohc l6 de 2012 até 2025;
volkswagen constellation 24-280 v-tronic 6.9 l 24v dohc l6 de 2015 até 2025;
volkswagen constellation 24-320 8.3 l 24v sohv l6 de 2009 até 2011;
volkswagen constellation 25-320 8.3 l 24v sohv l6 de 2008 até 2011;
volkswagen constellation 25-370 e tractor 9.3 l 24v sohv l6 de 2007 até 2011;
volkswagen constellation 31-260 7.2 l 12v sohv l6 de 2008 até 2011;
volkswagen constellation 31-370 9.3 l 24v sohv l6 de 2007 até 2011;
volkswagen worker 13-170 e 3.9 l 16v sohv l4 de 2004 até 2006;
volkswagen worker 13-180 cn 6.5 l 12v sohv l6 de 2006 até 2011;
volkswagen worker 15-170 e 3.9 l 16v sohv l4 de 2004 até 2006;
volkswagen worker 15-180 6.5 l 12v sohv l6 de 2006 até 2011;
volkswagen worker 15-180 e 4.8 l 8v sohv l4 de 2005 até 2011;
volkswagen worker 17-180 6.5 l 12v sohv l6 de 2006 até 2011;
volkswagen worker 17-220 8.3 l 12v sohv l6 de 2006 até 2011;
volkswagen worker 17-220 8.3 l 12v sohv l6 de 2006 até 2011;
volkswagen worker 17-250 e 5.9 l 24v sohv l6 de 2003 até 2011;
volkswagen worker 23-250 e 5.9 l 24v sohv l6 de 2004 até 2006;
volkswagen worker 24-220 8.3 l 12v sohv l6 de 2006 até 2011;
volkswagen worker 24-220 8.3 l 12v sohv l6 de 2006 até 2011;
volkswagen worker 24-250 e 5.9 l 24v sohv l6 de 2003 até 2011;
volkswagen worker 26-220 8.3 l 12v sohv l6 de 2006 até 2011;
volkswagen worker 26-220 8.3 l 12v sohv l6 de 2006 até 2011;
volkswagen worker 26-260 e 7.2 l 12v sohv l6 de 2006 até 2011;
volkswagen worker 26-260 e 7.2 l 12v sohv l6 de 2006 até 2011;
volkswagen worker 31-260 e 7.2 l 12v sohv l6 de 2006 até 2011;
volvo b 9 r - 9.0 l 24v dohc l6 de 2007 até 2010;
volvo b10 r rod. 9.6 l 12v sohv l6 de 2001 até 2004;
volvo b10 r rod. 9.6 l 12v sohv l6 de 2001 até 2004;</t>
        </r>
      </text>
    </comment>
    <comment ref="C171" authorId="0" shapeId="0" xr:uid="{A1711318-67C1-4895-8A98-3EDBDD5DA151}">
      <text>
        <r>
          <rPr>
            <b/>
            <sz val="9"/>
            <color indexed="81"/>
            <rFont val="Segoe UI"/>
            <charset val="1"/>
          </rPr>
          <t>Diego Leite:</t>
        </r>
        <r>
          <rPr>
            <sz val="9"/>
            <color indexed="81"/>
            <rFont val="Segoe UI"/>
            <charset val="1"/>
          </rPr>
          <t xml:space="preserve">
- Tipo de combustível: Gasolina
Aplicações- S10 Freeride Ecotec 2457 cilindradas 2.5 l 16v dohc l4 197;206 cavalos 2015
- S10 Ls 4x2 cd Duramax 2776 cilindradas 2.8 l 16v dohc l4 180 cavalos 2012/2013
- S10 Lt 2.5 flex 4x4 cd Ecotec 2457 cilindradas 2.5 l 16v dohc l4 197;206 cavalos 2014/2017
- S10 Lt 4x4 cd Duramax 2776 cilindradas 2.8 l 16v dohc l4 180 cavalos 2012/2013
- S10 High country 4x4 cd Duramax 2776 cilindradas 2.8 l 16v dohc l4 180 cavalos 2015
- S10 Ls 4x2 cabine simples Sohc 2405 cilindradas 2.4 l 8v sohc l4 141;147 cavalos 2012/2015
- S10 Ls 4x2 cs Duramax 2776 cilindradas 2.8 l 16v dohc l4 180 cavalos 2012/2013
- S10 Ltz 2.5 flex 4x4 cd Ecotec 2457 cilindradas 2.5 l 16v dohc l4 197;206 cavalos 2014/2017
- S10 Ltz 4x4 cd Duramax 2776 cilindradas 2.8 l 16v dohc l4 200 cavalos 2015
- S10 Ltz 4x2 cd at Duramax 2776 cilindradas 2.8 l 16v dohc l4 180 cavalos 2015
- S10 Lt 4x2 cd Duramax 2776 cilindradas 2.8 l 16v dohc l4 180 cavalos 2015
- S10 Ls 4x2 cabine simples Sohc 2405 cilindradas 2.4 l 8v sohc l4 141;147 cavalos 2015/2016
- S10 Ls 4x2 cd at Duramax 2776 cilindradas 2.8 l 16v dohc l4 180 cavalos 2012/2013
- S10 Ltz 4x2 cd Duramax 2776 cilindradas 2.8 l 16v dohc l4 200 cavalos 2013/2015
- S10 Lt 4x4 cd Duramax 2776 cilindradas 2.8 l 16v dohc l4 180 cavalos 2015</t>
        </r>
      </text>
    </comment>
    <comment ref="C172" authorId="0" shapeId="0" xr:uid="{9A5DC7C4-37A9-429B-A39A-FD0CE5B6D2F1}">
      <text>
        <r>
          <rPr>
            <b/>
            <sz val="9"/>
            <color indexed="81"/>
            <rFont val="Segoe UI"/>
            <charset val="1"/>
          </rPr>
          <t>Diego Leite:</t>
        </r>
        <r>
          <rPr>
            <sz val="9"/>
            <color indexed="81"/>
            <rFont val="Segoe UI"/>
            <charset val="1"/>
          </rPr>
          <t xml:space="preserve">
FORD CARGO 712 E 2007
EURO III 3.9 L 8V SOHV L4 B 3.9 DIESEL
FORD CARGO 712 E 2008
EURO III 3.9 L 8V SOHV L4 B 3.9 DIESEL
FORD CARGO 712 E 2009
EURO III 3.9 L 8V SOHV L4 B 3.9 DIESEL
FORD CARGO 712 E 2010
3.9 L 12V SOHV L4 B 3.9 DIESEL
FORD CARGO 712 E 2011
3.9 L 12V SOHV L4 B 3.9 DIESEL
FORD CARGO 712 E 2012
3.9 L 12V SOHV L4 B 3.9 DIESEL
FORD CARGO 814 1996
3.9 L 8V SOHV L4 4 BTAA DIESEL
FORD CARGO 814 1997
3.9 L 8V SOHV L4 4 BTAA DIESEL
FORD CARGO 814 1998
3.9 L 8V SOHV L4 4 BTAA DIESEL
FORD CARGO 814 1999
3.9 L 8V SOHV L4 4 BTAA DIESEL
FORD CARGO 814 2000
3.9 L 8V SOHV L4 4 BTAA DIESEL
FORD CARGO 814 2001
3.9 L 8V SOHV L4 4 BTAA DIESEL
FORD CARGO 815 E 2001
3.9 L 8V SOHV L4 4 BTAA DIESEL
FORD CARGO 815 E 2002
3.9 L 8V SOHV L4 4 BTAA DIESEL
FORD CARGO 815 E 2003
3.9 L 8V SOHV L4 4 BTAA DIESEL
FORD CARGO 815 E 2004
3.9 L 8V SOHV L4 4 BTAA DIESEL
FORD CARGO 815 E 2005
3.9 L 16V SOHV L4 ISBE 4 DIESEL3.9 L 8V SOHV L4 4 BTAA DIESEL
FORD CARGO 815 E 2006
3.9 L 16V SOHV L4 ISBE 4 DIESEL3.9 L 8V SOHV L4 4 BTAA DIESEL
FORD CARGO 815 E 2007
3.9 L 16V SOHV L4 ISBE 4 DIESEL
FORD CARGO 815 E 2008
3.9 L 16V SOHV L4 ISBE 4 DIESEL
FORD CARGO 815 E 2009
3.9 L 16V SOHV L4 ISBE 4 DIESEL
FORD CARGO 815 E 2010
3.9 L 16V SOHV L4 ISBE 4 DIESEL
FORD CARGO 815 E 2011
3.9 L 16V SOHV L4 ISBE 4 DIESEL
FORD CARGO 815 E 2012
3.9 L 16V SOHV L4 ISBE 4 DIESEL
FORD CARGO 815 E 2013
3.9 L 16V SOHV L4 ISBE 4 DIESEL
FORD CARGO 816 2012
4.5 L 16V SOHV L4 ISBE 4.5 DIESEL
FORD CARGO 816 2013
4.5 L 16V SOHV L4 ISBE 4.5 DIESEL
FORD CARGO 816 2014
4.5 L 16V SOHV L4 ISBE 4.5 DIESEL
FORD CARGO 816 2015
4.5 L 16V SOHV L4 ISBE 4.5 DIESEL
FORD CARGO 816 2016
4.5 L 16V SOHV L4 ISBE 4.5 DIESEL
FORD CARGO 915 E 2014
3.9 L 16V SOHV L4 ISBE 4 DIESEL
FORD F 1000 1990
4X4 3.9 L 8V SOHV L4
FORD F 1000 1991
4X4 3.9 L 8V SOHV L4
FORD F 1000 1992
4X4 3.9 L 8V SOHV L4
FORD F 1000 1993
4X4 3.9 8V DIESEL (MOTOR TD 229 EC4)4X4 3.9 8V DIESEL (MOTOR TD 229 EC4)4X4 3.9 TURBO 8V (MOTOR TD 229 EC4 - DIESEL)4X4 4.3 8V DIESEL (MOTOR MWM)4X4 4.3 8V DIESEL (MOTOR MWM)4X4 4.3 8V DIESEL (MOTOR MWM)4X4 4.3 8V DIESEL (MOTOR MWM)L 4X4 4.3 8V DIESEL (MOTOR MWM)L 4X4 4.3 8V DIESEL (MOTOR MWM)TURBO 4X4 4.3 8V (MOTOR 4.10 T - DIESEL)TURBO L 4X4 4.3 8V (MOTOR 4.10 T - DIESEL)TURBO Sem CABINE 4X4 4.3 8V (MOTOR 4.10 T - DIESEL)
FORD F 1000 1994
4X4 3.9 8V DIESEL (MOTOR TD 229 EC4)4X4 3.9 8V DIESEL (MOTOR TD 229 EC4)4X4 3.9 TURBO 8V (MOTOR TD 229 EC4 - DIESEL)4X4 4.3 8V DIESEL (MOTOR MWM)4X4 4.3 8V DIESEL (MOTOR MWM)4X4 4.3 8V DIESEL (MOTOR MWM)4X4 4.3 8V DIESEL (MOTOR MWM)L 4X4 4.3 8V DIESEL (MOTOR MWM)L 4X4 4.3 8V DIESEL (MOTOR MWM)TURBO 4X4 4.3 8V (MOTOR 4.10 T - DIESEL)TURBO L 4X4 4.3 8V (MOTOR 4.10 T - DIESEL)TURBO Sem CABINE 4X4 4.3 8V (MOTOR 4.10 T - DIESEL)
FORD F 1000 1995
4X4 3.9 8V DIESEL (MOTOR TD 229 EC4)4X4 3.9 8V DIESEL (MOTOR TD 229 EC4)4X4 3.9 TURBO 8V (MOTOR TD 229 EC4 - DIESEL)4X4 4.3 8V DIESEL (MOTOR MWM)4X4 4.3 8V DIESEL (MOTOR MWM)4X4 4.3 8V DIESEL (MOTOR MWM)4X4 4.3 8V DIESEL (MOTOR MWM)L 4X4 4.3 8V DIESEL (MOTOR MWM)L 4X4 4.3 8V DIESEL (MOTOR MWM)TURBO 4X4 4.3 8V (MOTOR 4.10 T - DIESEL)TURBO L 4X4 4.3 8V (MOTOR 4.10 T - DIESEL)TURBO Sem CABINE 4X4 4.3 8V (MOTOR 4.10 T - DIESEL)
FORD F 1000 1996
4X4 4.3 8V DIESEL (MOTOR MWM)4X4 4.3 8V DIESEL (MOTOR MWM)4X4 4.3 8V DIESEL (MOTOR MWM)4X4 4.3 8V DIESEL (MOTOR MWM)L 4X4 4.3 8V DIESEL (MOTOR MWM)L 4X4 4.3 8V DIESEL (MOTOR MWM)TURBO 4X4 4.3 8V (MOTOR 4.10 T - DIESEL)TURBO L 4X4 4.3 8V (MOTOR 4.10 T - DIESEL)TURBO Sem CABINE 4X4 4.3 8V (MOTOR 4.10 T - DIESEL)TURBO XLT 2.5 8V (MOTOR MAXION HS4 - DIESEL)XLT 2.5 8V DIESEL (MOTOR MAXION HS4)XLT 2.5 8V DIESEL (MOTOR MAXION HS4)
FORD F 1000 1997
4X4 4.3 8V DIESEL (MOTOR MWM)4X4 4.3 8V DIESEL (MOTOR MWM)TURBO 4X4 4.3 8V (MOTOR 4.10 T - DIESEL)TURBO XLT 2.5 8V (MOTOR MAXION HS4 - DIESEL)XLT 2.5 8V DIESEL (MOTOR MAXION HS4)XLT 2.5 8V DIESEL (MOTOR MAXION HS4)
FORD F 1000 1998
4X4 4.3 8V DIESEL (MOTOR MWM)4X4 4.3 8V DIESEL (MOTOR MWM)TURBO 4X4 4.3 8V (MOTOR 4.10 T - DIESEL)TURBO XLT 2.5 8V (MOTOR MAXION HS4 - DIESEL)XLT 2.5 8V DIESEL (MOTOR MAXION HS4)XLT 2.5 8V DIESEL (MOTOR MAXION HS4)
FORD F 1000 1999
4X4 4.3 8V DIESEL (MOTOR MWM)4X4 4.3 8V DIESEL (MOTOR MWM)TURBO 4X4 4.3 8V (MOTOR 4.10 T - DIESEL)
FORD F 12000 1995
6.5 L 12V SOHV L6 6.10 DIESEL
FORD F 12000 1996
6.5 L 12V SOHV L6 6.10 DIESEL
FORD F 12000 1997
6.5 L 12V SOHV L6 6.10 DIESEL
FORD F 12000 1998
6.5 L 12V SOHV L6 6.10 DIESEL
FORD F 12000 1999
6.5 L 12V SOHV L6 6.10 DIESEL
FORD F 14000 1995
6.5 L 12V SOHV L6 6.10 DIESEL
FORD F 14000 1996
6.5 L 12V SOHV L6 6.10 DIESEL
FORD F 14000 1997
6.5 L 12V SOHV L6 6.10 DIESEL
FORD F 14000 1998
6.5 L 12V SOHV L6 6.10 DIESEL
FORD F 14000 1999
6.5 L 12V SOHV L6 6.10 DIESEL
FORD F 250 1998
LD XL 4.2 12V V6 (GASOLINA)LD XL 4.2 12V V6 GASOLINALD XL 4.2 12V V6 GASOLINALD XLT 4.2 12V V6 (GASOLINA)LD XLT 4.2 12V V6 GASOLINALD XLT 4.2 12V V6 GASOLINASD XL 4.2 12V V6 (GASOLINA)SD XL 4.2 12V V6 GASOLINASD XL 4.2 12V V6 GASOLINASD XLT 4.2 18V DIESE (MOTOR MWM)SD XLT 4.2 18V DIESE (MOTOR MWM)SD XLT 4.2 TURBO 18V (MOTOR MWM SPRINT - DIESEL)
FORD F 250 1999
LD XL 3.9 8V DIESEL (MOTOR 4 BTAA)LD XL 3.9 8V DIESEL (MOTOR 4 BTAA)LD XL 3.9 TURBO 8V (MOTOR 4 BTAA 8V - DIESEL)LD XL 4.2 12V V6 (GASOLINA)LD XL 4.2 12V V6 GASOLINALD XL 4.2 12V V6 GASOLINALD XL 4.2 18V DIESEL (MOTOR MWM SPRINT)LD XL 4.2 18V DIESEL (MOTOR MWM SPRINT)LD XL 4.2 TURBO 18V (MOTOR MWM SPRINT - DIESEL)LD XLT 3.9 8V DIESEL (MOTOR 4 BTAA)LD XLT 3.9 8V DIESEL (MOTOR 4 BTAA)LD XLT 3.9 TURBO 8V (MOTOR 4 BTAA 8V - DIESEL)LD XLT 4.2 12V V6 (GASOLINA)LD XLT 4.2 12V V6 GASOLINALD XLT 4.2 12V V6 GASOLINASD XL 4.2 12V V6 (GASOLINA)SD XL 4.2 12V V6 GASOLINASD XL 4.2 12V V6 GASOLINASD XLT 4.2 18V DIESE (MOTOR MWM)SD XLT 4.2 18V DIESE (MOTOR MWM)SD XLT 4.2 TURBO 18V (MOTOR MWM SPRINT - DIESEL)
FORD F 250 2000
LD XL 3.9 8V DIESEL (MOTOR 4 BTAA)LD XL 3.9 8V DIESEL (MOTOR 4 BTAA)LD XL 3.9 TURBO 8V (MOTOR 4 BTAA 8V - DIESEL)LD XL 4.2 12V V6 (GASOLINA)LD XL 4.2 12V V6 GASOLINALD XL 4.2 12V V6 GASOLINALD XL 4.2 18V DIESEL (MOTOR MWM SPRINT)LD XL 4.2 18V DIESEL (MOTOR MWM SPRINT)LD XL 4.2 TURBO 18V (MOTOR MWM SPRINT - DIESEL)LD XLT 3.9 8V DIESEL (MOTOR 4 BTAA)LD XLT 3.9 8V DIESEL (MOTOR 4 BTAA)LD XLT 4.2 12V V6 (GASOLINA)LD XLT 4.2 12V V6 GASOLINALD XLT 4.2 12V V6 GASOLINASD XL 4.2 12V V6 (GASOLINA)SD XL 4.2 12V V6 GASOLINASD XL 4.2 12V V6 GASOLINASD XLT 4.2 18V DIESE (MOTOR MWM)SD XLT 4.2 18V DIESE (MOTOR MWM)SD XLT 4.2 TURBO 18V (MOTOR MWM SPRINT - DIESEL)
FORD F 250 2001
LD XL 3.9 8V DIESEL (MOTOR 4 BTAA)LD XL 3.9 8V DIESEL (MOTOR 4 BTAA)LD XL 3.9 TURBO 8V (MOTOR 4 BTAA 8V - DIESEL)LD XL 4.2 12V V6 (GASOLINA)LD XL 4.2 12V V6 GASOLINALD XL 4.2 12V V6 GASOLINALD XL 4.2 18V DIESEL (MOTOR MWM SPRINT)LD XL 4.2 18V DIESEL (MOTOR MWM SPRINT)LD XL 4.2 TURBO 18V (MOTOR MWM SPRINT - DIESEL)LD XLT 3.9 8V DIESEL (MOTOR 4 BTAA)LD XLT 3.9 8V DIESEL (MOTOR 4 BTAA)LD XLT 4.2 12V V6 (GASOLINA)LD XLT 4.2 12V V6 GASOLINALD XLT 4.2 12V V6 GASOLINASD XLT 4.2 18V DIESE (MOTOR MWM)SD XLT 4.2 18V DIESE (MOTOR MWM)SD XLT 4.2 TURBO 18V (MOTOR MWM SPRINT - DIESEL)
FORD F 250 2002
CC XLD 4.2 18V DIESEL (MOTOR MWM SPRINT)CC XLD 4.2 18V DIESEL (MOTOR MWM SPRINT)CC XLD 4.2 TURBO 18V (MOTOR MWM SPRINT - DIESEL)LD XL 3.9 8V DIESEL (MOTOR 4 BTAA)LD XL 3.9 8V DIESEL (MOTOR 4 BTAA)LD XL 3.9 TURBO 8V (MOTOR 4 BTAA 8V - DIESEL)LD XL 4.2 12V V6 (GASOLINA)LD XL 4.2 12V V6 GASOLINALD XL 4.2 12V V6 GASOLINALD XL 4.2 18V DIESEL (MOTOR MWM SPRINT)LD XL 4.2 18V DIESEL (MOTOR MWM SPRINT)LD XL 4.2 TURBO 18V (MOTOR MWM SPRINT - DIESEL)LD XLT 3.9 8V DIESEL (MOTOR 4 BTAA)LD XLT 3.9 8V DIESEL (MOTOR 4 BTAA)LD XLT 4.2 12V V6 (GASOLINA)LD XLT 4.2 12V V6 GASOLINALD XLT 4.2 12V V6 GASOLINASD XLT 4.2 18V DIESE (MOTOR MWM)SD XLT 4.2 18V DIESE (MOTOR MWM)SD XLT 4.2 TURBO 18V (MOTOR MWM SPRINT - DIESEL)
FORD F 250 2003
CC XL 4.2 18V DIESE (MOTOR MWM SPRINT)CC XL 4.2 18V DIESE (MOTOR MWM SPRINT)CC XL 4.2 TURBO 18V (MOTOR MWM SPRINT - DIESEL)CC XLD 4.2 18V DIESEL (MOTOR MWM SPRINT)CC XLD 4.2 18V DIESEL (MOTOR MWM SPRINT)CC XLD 4.2 TURBO 18V (MOTOR MWM SPRINT - DIESEL)LD XL 3.9 8V DIESEL (MOTOR 4 BTAA)LD XL 3.9 8V DIESEL (MOTOR 4 BTAA)LD XL 3.9 TURBO 8V (MOTOR 4 BTAA 8V - DIESEL)LD XL 4.2 12V V6 (GASOLINA)LD XL 4.2 12V V6 GASOLINALD XL 4.2 12V V6 GASOLINALD XL 4.2 18V DIESEL (MOTOR MWM SPRINT)LD XL 4.2 18V DIESEL (MOTOR MWM SPRINT)LD XL 4.2 TURBO 18V (MOTOR MWM SPRINT - DIESEL)LD XLT 3.9 8V DIESEL (MOTOR 4 BTAA)LD XLT 3.9 8V DIESEL (MOTOR 4 BTAA)SD XLT 4.2 18V DIESE (MOTOR MWM)SD XLT 4.2 18V DIESE (MOTOR MWM)SD XLT 4.2 TURBO 18V (MOTOR MWM SPRINT - DIESEL)
FORD F 250 2004
CC XL 4.2 18V DIESE (MOTOR MWM SPRINT)CC XL 4.2 18V DIESE (MOTOR MWM SPRINT)CC XL 4.2 TURBO 18V (MOTOR MWM SPRINT - DIESEL)CC XLD 4.2 18V DIESEL (MOTOR MWM SPRINT)CC XLD 4.2 18V DIESEL (MOTOR MWM SPRINT)CC XLD 4.2 TURBO 18V (MOTOR MWM SPRINT - DIESEL)LD XL 4.2 18V DIESEL (MOTOR MWM SPRINT)LD XL 4.2 18V DIESEL (MOTOR MWM SPRINT)LD XL 4.2 TURBO 18V (MOTOR MWM SPRINT - DIESEL)LD XLT 3.9 8V DIESEL (MOTOR 4 BTAA)LD XLT 3.9 8V DIESEL (MOTOR 4 BTAA)SD XLT 4.2 18V DIESE (MOTOR MWM)SD XLT 4.2 18V DIESE (MOTOR MWM)SD XLT 4.2 TURBO 18V (MOTOR MWM SPRINT - DIESEL)
FORD F 250 2005
CC XL 4.2 18V DIESE (MOTOR MWM SPRINT)CC XL 4.2 18V DIESE (MOTOR MWM SPRINT)CC XL 4.2 TURBO 18V (MOTOR MWM SPRINT - DIESEL)CC XLD 4.2 18V DIESEL (MOTOR MWM SPRINT)CC XLD 4.2 18V DIESEL (MOTOR MWM SPRINT)CC XLD 4.2 TURBO 18V (MOTOR MWM SPRINT - DIESEL)LD XL 4.2 18V DIESEL (MOTOR MWM SPRINT)LD XL 4.2 18V DIESEL (MOTOR MWM SPRINT)LD XL 4.2 TURBO 18V (MOTOR MWM SPRINT - DIESEL)LD XLT 3.9 8V DIESEL (MOTOR 4 BTAA)LD XLT 3.9 8V DIESEL (MOTOR 4 BTAA)SD XLT 4.2 18V DIESE (MOTOR MWM)SD XLT 4.2 18V DIESE (MOTOR MWM)SD XLT 4.2 TURBO 18V (MOTOR MWM SPRINT - DIESEL)
FORD F 250 2006
CC XL 3.9 16V DIESEL (MOTOR 4 BTAA)CC XL 3.9 16V DIESEL (MOTOR 4 BTAA)CC XL 4.2 18V DIESE (MOTOR MWM SPRINT)CC XL 4.2 18V DIESE (MOTOR MWM SPRINT)CC XL 4.2 TURBO 18V (MOTOR MWM SPRINT - DIESEL)CC XLD 4.2 18V DIESEL (MOTOR MWM SPRINT)CC XLD 4.2 18V DIESEL (MOTOR MWM SPRINT)CC XLD 4.2 TURBO 18V (MOTOR MWM SPRINT - DIESEL)CC XLT 3.9 16V DIESEL (MOTOR 4 BTAA)CC XLT 3.9 16V DIESEL (MOTOR 4 BTAA)LD XL 4.2 18V DIESEL (MOTOR MWM SPRINT)LD XL 4.2 18V DIESEL (MOTOR MWM SPRINT)LD XL 4.2 TURBO 18V (MOTOR MWM SPRINT - DIESEL)LD XLT 3.9 8V DIESEL (MOTOR 4 BTAA)LD XLT 3.9 8V DIESEL (MOTOR 4 BTAA)RC XL 3.9 16V DIESEL (MOTOR 4 BTAA)RC XL 3.9 16V DIESEL (MOTOR 4 BTAA)RC XLT 3.9 16V DIESEL (MOTOR 4 BTAA)RC XLT 3.9 16V DIESEL (MOTOR 4 BTAA)SD XLT 4.2 18V DIESE (MOTOR MWM)SD XLT 4.2 18V DIESE (MOTOR MWM)SD XLT 4.2 TURBO 18V (MOTOR MWM SPRINT - DIESEL)TURBO CC XL 3.9 16V (MOTOR 4 BTAA 16V - DIESEL)TURBO CC XLT 3.9 16V (MOTOR 4 BTAA 16V - DIESEL)TURBO RC XL 3.9 16V (MOTOR 4 BTAA 16V - DIESEL)TURBO RC XLT 3.9 16V (MOTOR 4 BTAA 16V - DIESEL)
FORD F 250 2007
CC XL 3.9 16V DIESEL (MOTOR 4 BTAA)CC XL 3.9 16V DIESEL (MOTOR 4 BTAA)CC XLT 3.9 16V DIESEL (MOTOR 4 BTAA)CC XLT 3.9 16V DIESEL (MOTOR 4 BTAA)LD XLT 3.9 8V DIESEL (MOTOR 4 BTAA)LD XLT 3.9 8V DIESEL (MOTOR 4 BTAA)RC XL 3.9 16V DIESEL (MOTOR 4 BTAA)RC XL 3.9 16V DIESEL (MOTOR 4 BTAA)RC XLT 3.9 16V DIESEL (MOTOR 4 BTAA)RC XLT 3.9 16V DIESEL (MOTOR 4 BTAA)TURBO CC XL 3.9 16V (MOTOR 4 BTAA 16V - DIESEL)TURBO CC XLT 3.9 16V (MOTOR 4 BTAA 16V - DIESEL)TURBO RC XL 3.9 16V (MOTOR 4 BTAA 16V - DIESEL)TURBO RC XLT 3.9 16V (MOTOR 4 BTAA 16V - DIESEL)
FORD F 250 2008
CC XL 3.9 16V DIESEL (MOTOR 4 BTAA)CC XL 3.9 16V DIESEL (MOTOR 4 BTAA)CC XLT 3.9 16V DIESEL (MOTOR 4 BTAA)CC XLT 3.9 16V DIESEL (MOTOR 4 BTAA)LD XLT 3.9 8V DIESEL (MOTOR 4 BTAA)LD XLT 3.9 8V DIESEL (MOTOR 4 BTAA)RC XL 3.9 16V DIESEL (MOTOR 4 BTAA)RC XL 3.9 16V DIESEL (MOTOR 4 BTAA)RC XLT 3.9 16V DIESEL (MOTOR 4 BTAA)RC XLT 3.9 16V DIESEL (MOTOR 4 BTAA)TURBO CC XL 3.9 16V (MOTOR 4 BTAA 16V - DIESEL)TURBO CC XLT 3.9 16V (MOTOR 4 BTAA 16V - DIESEL)TURBO RC XL 3.9 16V (MOTOR 4 BTAA 16V - DIESEL)TURBO RC XLT 3.9 16V (MOTOR 4 BTAA 16V - DIESEL)
FORD F 250 2009
CC XL 3.9 16V DIESEL (MOTOR 4 BTAA)CC XL 3.9 16V DIESEL (MOTOR 4 BTAA)CC XLT 3.9 16V DIESEL (MOTOR 4 BTAA)CC XLT 3.9 16V DIESEL (MOTOR 4 BTAA)LD XLT 3.9 8V DIESEL (MOTOR 4 BTAA)LD XLT 3.9 8V DIESEL (MOTOR 4 BTAA)RC XL 3.9 16V DIESEL (MOTOR 4 BTAA)RC XL 3.9 16V DIESEL (MOTOR 4 BTAA)RC XLT 3.9 16V DIESEL (MOTOR 4 BTAA)RC XLT 3.9 16V DIESEL (MOTOR 4 BTAA)TURBO CC XL 3.9 16V (MOTOR 4 BTAA 16V - DIESEL)TURBO CC XLT 3.9 16V (MOTOR 4 BTAA 16V - DIESEL)TURBO RC XL 3.9 16V (MOTOR 4 BTAA 16V - DIESEL)TURBO RC XLT 3.9 16V (MOTOR 4 BTAA 16V - DIESEL)
FORD F 250 2010
CC XL 3.9 16V DIESEL (MOTOR 4 BTAA)CC XL 3.9 16V DIESEL (MOTOR 4 BTAA)CC XLT 3.9 16V DIESEL (MOTOR 4 BTAA)CC XLT 3.9 16V DIESEL (MOTOR 4 BTAA)LD XLT 3.9 8V DIESEL (MOTOR 4 BTAA)LD XLT 3.9 8V DIESEL (MOTOR 4 BTAA)RC XL 3.9 16V DIESEL (MOTOR 4 BTAA)RC XL 3.9 16V DIESEL (MOTOR 4 BTAA)RC XLT 3.9 16V DIESEL (MOTOR 4 BTAA)RC XLT 3.9 16V DIESEL (MOTOR 4 BTAA)TURBO CC XL 3.9 16V (MOTOR 4 BTAA 16V - DIESEL)TURBO CC XLT 3.9 16V (MOTOR 4 BTAA 16V - DIESEL)TURBO RC XL 3.9 16V (MOTOR 4 BTAA 16V - DIESEL)TURBO RC XLT 3.9 16V (MOTOR 4 BTAA 16V - DIESEL)
FORD F 250 2011
CC XLT 3.9 16V DIESEL (MOTOR 4 BTAA)CC XLT 3.9 16V DIESEL (MOTOR 4 BTAA)LD XLT 3.9 8V DIESEL (MOTOR 4 BTAA)LD XLT 3.9 8V DIESEL (MOTOR 4 BTAA)RC XLT 3.9 16V DIESEL (MOTOR 4 BTAA)RC XLT 3.9 16V DIESEL (MOTOR 4 BTAA)TURBO CC XLT 3.9 16V (MOTOR 4 BTAA 16V - DIESEL)TURBO RC XLT 3.9 16V (MOTOR 4 BTAA 16V - DIESEL)
FORD F 250 2012
CC XLT 3.9 16V DIESEL (MOTOR 4 BTAA)CC XLT 3.9 16V DIESEL (MOTOR 4 BTAA)LD XLT 3.9 8V DIESEL (MOTOR 4 BTAA)LD XLT 3.9 8V DIESEL (MOTOR 4 BTAA)RC XLT 3.9 16V DIESEL (MOTOR 4 BTAA)RC XLT 3.9 16V DIESEL (MOTOR 4 BTAA)TURBO CC XLT 3.9 16V (MOTOR 4 BTAA 16V - DIESEL)TURBO RC XLT 3.9 16V (MOTOR 4 BTAA 16V - DIESEL)
FORD F 250 2013
LD XLT 3.9 8V DIESEL (MOTOR 4 BTAA)LD XLT 3.9 8V DIESEL (MOTOR 4 BTAA)
FORD F 350 1998
3.9 L 8V SOHV L4 4 BTAA DIESEL
FORD F 350 1999
3.9 L 8V SOHV L4 4 BTAA DIESEL
FORD F 350 2000
3.9 L 8V SOHV L4 4 BTAA DIESEL
FORD F 350 2001
3.9 L 8V SOHV L4 4 BTAA DIESEL
FORD F 350 2002
3.9 L 8V SOHV L4 4 BTAA DIESEL
FORD F 350 2003
3.9 L 8V SOHV L4 4 BTAA DIESEL
FORD F 350 2004
3.9 L 8V SOHV L4 4 BTAA DIESEL3.9 L 8V SOHV L4 4 BTAA DIESEL
FORD F 350 2005
3.9 L 8V SOHV L4 4 BTAA DIESEL3.9 L 8V SOHV L4 B 3.9 DIESEL
FORD F 350 2006
3.9 L 8V SOHV L4 4 BTAA DIESEL3.9 L 8V SOHV L4 B 3.9 DIESEL
FORD F 350 2007
3.9 L 8V SOHV L4 B 3.9 DIESEL
FORD F 350 2008
3.9 L 8V SOHV L4 B 3.9 DIESEL
FORD F 350 2009
3.9 L 16V SOHV L4 B 3.9 DIESEL3.9 L 8V SOHV L4 B 3.9 DIESEL
FORD F 350 2010
3.9 L 16V SOHV L4 B 3.9 DIESEL3.9 L 8V SOHV L4 B 3.9 DIESEL
FORD F 350 2011
3.9 L 16V SOHV L4 B 3.9 DIESEL
FORD F 4000 2004
3.9 L 8V SOHV L4 4 BTAA DIESEL
FORD F 4000 2007
3.9 L 8V SOHV L4 4 BTAA DIESEL3.9 L 8V SOHV L4 B 3.9 DIESEL
FORD F 4000 2008
3.9 L 16V SOHV L4 B 3.9 DIESEL3.9 L 8V SOHV L4 4 BTAA DIESEL3.9 L 8V SOHV L4 B 3.9 DIESEL
FORD F 4000 2009
3.9 L 16V SOHV L4 B 3.9 DIESEL3.9 L 8V SOHV L4 B 3.9 DIESEL
FORD F 4000 2010
3.9 L 16V SOHV L4 B 3.9 DIESEL3.9 L 8V SOHV L4 B 3.9 DIESEL
FORD F 4000 2011
3.9 L 16V SOHV L4 B 3.9 DIESEL3.9 L 8V SOHV L4 B 3.9 DIESEL
FORD F 4000 2012
3.9 L 16V SOHV L4 B 3.9 DIESEL3.9 L 8V SOHV L4 B 3.9 DIESEL
FORD F 4000 2015
2.8 L 16V SOHV L4 ISF 2.8 DIESEL3.9 L 16V SOHV L4 B 3.9 DIESEL3.9 L 8V SOHV L4 B 3.9 DIESEL
FORD F 4000 2016
2.8 L 16V SOHV L4 ISF 2.8 DIESEL3.9 L 16V SOHV L4 B 3.9 DIESEL3.9 L 8V SOHV L4 B 3.9 DIESEL
MERCEDES-BENZ 1214 C 1997
4.0 L 8V SOHV L4 OM 364 LA DIESEL
MERCEDES-BENZ 1214 C 1998
4.0 L 8V SOHV L4 OM 364 LA DIESEL
MERCEDES-BENZ 1214 C 1999
4.0 L 8V SOHV L4 OM 364 LA DIESEL
MERCEDES-BENZ 708 L 1987
3.8 L 8V SOHV L4 OM 314 DIESEL
MERCEDES-BENZ 708 L 1988
3.8 L 8V SOHV L4 OM 314 DIESEL
MERCEDES-BENZ 708 L 1989
3.8 L 8V SOHV L4 OM 314 DIESEL
MERCEDES-BENZ 710 1995
4.0 L 8V SOHV L4 OM 364 A DIESEL
MERCEDES-BENZ 710 1996
4.0 L 8V SOHV L4 OM 364 A DIESEL
MERCEDES-BENZ 710 1997
4.0 L 8V SOHV L4 OM 364 A DIESEL
MERCEDES-BENZ 710 2001
4.0 L 8V SOHV L4 OM 364 LA DIESEL
MERCEDES-BENZ 710 2002
4.0 L 8V SOHV L4 OM 364 LA DIESEL
MERCEDES-BENZ 710 2003
4.0 L 8V SOHV L4 OM 364 LA DIESEL
MERCEDES-BENZ 710 2004
4.0 L 8V SOHV L4 OM 364 LA DIESEL
MERCEDES-BENZ 710 2005
4.0 L 8V SOHV L4 OM 364 LA DIESEL
MERCEDES-BENZ 710 2006
4.0 L 8V SOHV L4 OM 364 LA DIESEL
MERCEDES-BENZ 710 2007
4.0 L 8V SOHV L4 OM 364 LA DIESEL
MERCEDES-BENZ 710 2008
4.0 L 8V SOHV L4 OM 364 LA DIESEL
MERCEDES-BENZ 710 2009
4.0 L 8V SOHV L4 OM 364 LA DIESEL
MERCEDES-BENZ 710 2010
4.0 L 8V SOHV L4 OM 364 LA DIESEL
MERCEDES-BENZ 710 2011
4.0 L 8V SOHV L4 OM 364 LA DIESEL
MERCEDES-BENZ 710 2012
4.0 L 8V SOHV L4 OM 364 LA DIESEL
MERCEDES-BENZ 710 2014
4.0 L 8V SOHV L4 OM 364 LA DIESEL
MERCEDES-BENZ 712 C 1996
4.0 L 8V SOHV L4 OM 364 A DIESEL
MERCEDES-BENZ 712 C 1997
4.0 L 8V SOHV L4 OM 364 A DIESEL
MERCEDES-BENZ 712 C 1998
4.0 L 8V SOHV L4 OM 364 A DIESEL
MERCEDES-BENZ 712 C 1999
4.0 L 8V SOHV L4 OM 364 A DIESEL
MERCEDES-BENZ 914 C 1994
4.0 L 8V SOHV L4 OM 364 LA DIESEL
MERCEDES-BENZ 914 C 1995
4.0 L 8V SOHV L4 OM 364 LA DIESEL
MERCEDES-BENZ 914 C 1996
4.0 L 8V SOHV L4 OM 364 LA DIESEL
MERCEDES-BENZ 914 C 1997
4.0 L 8V SOHV L4 OM 364 LA DIESEL
MERCEDES-BENZ 914 C 1998
4.0 L 8V SOHV L4 OM 364 LA DIESEL
MERCEDES-BENZ 914 C 1999
4.0 L 8V SOHV L4 OM 364 LA DIESEL
MERCEDES-BENZ LO-812 1988
4.0 L 8V SOHV L4 OM 364 DIESEL
MERCEDES-BENZ LO-812 1989
4.0 L 8V SOHV L4 OM 364 DIESEL
MERCEDES-BENZ LO-812 1990
4.0 L 8V SOHV L4 OM 364 DIESEL
MERCEDES-BENZ LO-812 1991
4.0 L 8V SOHV L4 OM 364 DIESEL
MERCEDES-BENZ LO-812 1992
4.0 L 8V SOHV L4 OM 364 DIESEL
MERCEDES-BENZ LO-812 1993
4.0 L 8V SOHV L4 OM 364 DIESEL
MERCEDES-BENZ LO-812 1994
4.0 L 8V SOHV L4 OM 364 DIESEL
MERCEDES-BENZ LO-812 1995
4.0 L 8V SOHV L4 OM 364 DIESEL
MERCEDES-BENZ LO-812 1996
4.0 L 8V SOHV L4 OM 364 DIESEL
MERCEDES-BENZ LO-814 1997
4.0 L 8V SOHV L4 OM 364 LA DIESEL
MERCEDES-BENZ LO-814 1998
4.0 L 8V SOHV L4 OM 364 LA DIESEL
MERCEDES-BENZ LO-814 1999
4.0 L 8V SOHV L4 OM 364 LA DIESEL
MERCEDES-BENZ LO-814 2000
4.0 L 8V SOHV L4 OM 364 LA DIESEL
MERCEDES-BENZ LO-814 2001
4.0 L 8V SOHV L4 OM 364 LA DIESEL
MERCEDES-BENZ LO-814 2002
4.0 L 8V SOHV L4 OM 364 LA DIESEL
VOLKSWAGEN 12.140 T 1992
4.3 L 8V SOHV L4 4.10 T DIESEL
VOLKSWAGEN 12.140 T 1993
4.3 L 8V SOHV L4 4.10 T DIESEL
VOLKSWAGEN 12.140 T 1994
4.3 L 8V SOHV L4 4.10 T DIESEL
VOLKSWAGEN 12.140 T 1995
4.3 L 8V SOHV L4 4.10 T DIESEL
VOLKSWAGEN 12.140 T 1996
4.3 L 8V SOHV L4 4.10 T DIESEL
VOLKSWAGEN 12.140 T 1997
4.3 L 8V SOHV L4 4.10 T DIESEL
VOLKSWAGEN 12.140 T 1998
4.3 L 8V SOHV L4 4.10 T DIESEL
VOLKSWAGEN 12.140 T 1999
4.3 L 8V SOHV L4 4.10 T DIESEL
VOLKSWAGEN 12.140 T 2000
4.3 L 8V SOHV L4 4.10 T DIESEL
VOLKSWAGEN 13.150 2000
4.3 L 8V SOHV L4 4.10 TCA DIESEL
VOLKSWAGEN 13.150 2001
4.3 L 8V SOHV L4 4.10 TCA DIESEL
VOLKSWAGEN 13.150 2002
4.3 L 8V SOHV L4 4.10 TCA DIESEL
VOLKSWAGEN 13.150 2003
4.3 L 8V SOHV L4 4.10 TCA DIESEL
VOLKSWAGEN 13.150 2004
4.3 L 8V SOHV L4 4.10 TCA DIESEL
VOLKSWAGEN 13.150 2005
4.3 L 8V SOHV L4 4.10 TCA DIESEL
VOLKSWAGEN 13.150 2006
4.3 L 8V SOHV L4 4.10 TCA DIESEL
VOLKSWAGEN 15.190 OD 2012
4.6 L 16V DOHC L4 D0834 190 DIESEL
VOLKSWAGEN 15.190 OD 2013
4.6 L 16V DOHC L4 D0834 190 DIESEL
VOLKSWAGEN 15.190 OD 2014
4.6 L 16V DOHC L4 D0834 190 DIESEL
VOLKSWAGEN 15.190 OD 2015
4.6 L 16V DOHC L4 D0834 190 DIESEL4.6 L 16V DOHC L4 D0834 190 DIESEL
VOLKSWAGEN 15.190 OD 2016
4.6 L 16V DOHC L4 D0834 190 DIESEL4.6 L 16V DOHC L4 D0834 190 DIESEL
VOLKSWAGEN 5.150 OD 2013
3.8 L 16V SOHV L4 ISF 3.8 DIESEL
VOLKSWAGEN 5.150 OD 2014
3.8 L 16V SOHV L4 ISF 3.8 DIESEL
VOLKSWAGEN 5.150 OD 2015
3.8 L 16V SOHV L4 ISF 3.8 DIESEL
VOLKSWAGEN 5.150 OD 2016
3.8 L 16V SOHV L4 ISF 3.8 DIESEL3.8 L 16V SOHV L4 ISF 3.8 DIESEL
VOLKSWAGEN 7.110 2003
4.3 L 8V SOHV L4 4.10 TCA DIESEL
VOLKSWAGEN 7.110 2004
4.3 L 8V SOHV L4 4.10 TCA DIESEL
VOLKSWAGEN 7.110 2005
4.3 L 8V SOHV L4 4.10 TCA DIESEL
VOLKSWAGEN 8.100 1997
4.3 L 8V SOHV L4 4.10 DIESEL
VOLKSWAGEN 8.100 1998
4.3 L 8V SOHV L4 4.10 DIESEL
VOLKSWAGEN 8.100 1999
4.3 L 8V SOHV L4 4.10 DIESEL
VOLKSWAGEN 8.100 2000
4.3 L 8V SOHV L4 4.10 DIESEL
VOLKSWAGEN 8.120 2000
4.3 L 8V SOHV L4 4.10 TCA DIESEL
VOLKSWAGEN 8.120 2001
4.3 L 8V SOHV L4 4.10 TCA DIESEL
VOLKSWAGEN 8.120 2002
4.3 L 8V SOHV L4 4.10 TCA DIESEL
VOLKSWAGEN 8.120 2003
4.3 L 8V SOHV L4 4.10 TCA DIESEL
VOLKSWAGEN 8.120 2004
4.3 L 8V SOHV L4 4.10 TCA DIESEL
VOLKSWAGEN 8.120 2005
4.3 L 8V SOHV L4 4.10 TCA DIESEL
VOLKSWAGEN 8.120 2006
4.3 L 8V SOHV L4 4.10 TCA DIESEL
VOLKSWAGEN 8.120 2007
4.3 L 8V SOHV L4 4.10 TCA DIESEL
VOLKSWAGEN 8.120 2008
4.3 L 8V SOHV L4 4.10 TCA DIESEL
VOLKSWAGEN 8.120 2009
4.3 L 8V SOHV L4 4.10 TCA DIESEL
VOLKSWAGEN 8.120 2010
4.3 L 8V SOHV L4 4.10 TCA DIESEL
VOLKSWAGEN 8.120 2011
4.3 L 8V SOHV L4 4.10 TCA DIESEL
VOLKSWAGEN 8.120 2012
4.3 L 8V SOHV L4 4.10 TCA DIESEL
VOLKSWAGEN 8.120 OD 2006
4.3 L 8V SOHV L4 4.10 TCA DIESEL
VOLKSWAGEN 8.120 OD 2007
4.3 L 8V SOHV L4 4.10 TCA DIESEL
VOLKSWAGEN 8.120 OD 2008
4.3 L 8V SOHV L4 4.10 TCA DIESEL
VOLKSWAGEN 8.120 OD 2009
4.3 L 8V SOHV L4 4.10 TCA DIESEL
VOLKSWAGEN 8.120 OD 2010
4.3 L 8V SOHV L4 4.10 TCA DIESEL
VOLKSWAGEN 8.120 OD 2011
4.3 L 8V SOHV L4 4.10 TCA DIESEL
VOLKSWAGEN 8.120 OD 2012
4.3 L 8V SOHV L4 4.10 TCA DIESEL
VOLKSWAGEN 8.140 1994
4.3 L 8V SOHV L4 4.10 T DIESEL4.3 L 8V SOHV L4 4.10 T DIESEL
VOLKSWAGEN 8.140 1995
4.3 L 8V SOHV L4 4.10 T DIESEL4.3 L 8V SOHV L4 4.10 T DIESEL
VOLKSWAGEN 8.140 1996
4.3 L 8V SOHV L4 4.10 T DIESEL4.3 L 8V SOHV L4 4.10 T DIESEL
VOLKSWAGEN 8.140 1997
4.3 L 8V SOHV L4 4.10 T DIESEL4.3 L 8V SOHV L4 4.10 T DIESEL
VOLKSWAGEN 8.140 1998
4.3 L 8V SOHV L4 4.10 T DIESEL4.3 L 8V SOHV L4 4.10 T DIESEL
VOLKSWAGEN 8.140 1999
4.3 L 8V SOHV L4 4.10 T DIESEL4.3 L 8V SOHV L4 4.10 T DIESEL
VOLKSWAGEN 8.140 2000
4.3 L 8V SOHV L4 4.10 T DIESEL4.3 L 8V SOHV L4 4.10 T DIESEL
VOLKSWAGEN 8.150 2006
4.3 L 8V SOHV L4 4.10 TCA DIESEL
VOLKSWAGEN 8.150 EOD 2006
3.0 L 12V SOHC L4 SPRINT 4.08 TCE DIESEL4.8 L 8V SOHV L4 ACTEON 4.12 TCE DIESEL
VOLKSWAGEN 8.150 EOD 2007
3.0 L 12V SOHC L4 SPRINT 4.08 TCE DIESEL4.8 L 8V SOHV L4 ACTEON 4.12 TCE DIESEL
VOLKSWAGEN 8.150 EOD 2008
3.0 L 12V SOHC L4 SPRINT 4.08 TCE DIESEL4.8 L 8V SOHV L4 ACTEON 4.12 TCE DIESEL
VOLKSWAGEN 8.150 EOD 2009
3.0 L 12V SOHC L4 SPRINT 4.08 TCE DIESEL4.8 L 8V SOHV L4 ACTEON 4.12 TCE DIESEL
VOLKSWAGEN 8.150 EOD 2010
3.0 L 12V SOHC L4 SPRINT 4.08 TCE DIESEL
VOLKSWAGEN 8.150 OD 2001
4.3 L 8V SOHV L4 4.10 TCA DIESEL
VOLKSWAGEN 8.150 OD 2002
4.3 L 8V SOHV L4 4.10 TCA DIESEL
VOLKSWAGEN 8.150 OD 2003
4.3 L 8V SOHV L4 4.10 TCA DIESEL
VOLKSWAGEN 8.150 OD 2004
4.3 L 8V SOHV L4 4.10 TCA DIESEL
VOLKSWAGEN 8.150 OD 2005
4.3 L 8V SOHV L4 4.10 TCA DIESEL
VOLKSWAGEN 8.150 ODC 2004
3.9 L 16V SOHV L4 ISBE 4 DIESEL
VOLKSWAGEN 8.150 ODC 2005
3.9 L 16V SOHV L4 ISBE 4 DIESEL
VOLKSWAGEN 8.160 OD 2015
3.8 L 16V SOHV L4 ISF 3.8 DIESEL3.8 L 16V SOHV L4 ISF 3.8 DIESEL
VOLKSWAGEN 8.160 OD 2016
3.8 L 16V SOHV L4 ISF 3.8 DIESEL3.8 L 16V SOHV L4 ISF 3.8 DIESEL
VOLKSWAGEN 8.160 ODR 2015
3.8 L 16V SOHV L4 ISF 3.8 DIESEL
VOLKSWAGEN 8.160 ODR 2016
3.8 L 16V SOHV L4 ISF 3.8 DIESEL
VOLKSWAGEN 8.160 ODR 2017
3.8 L 16V SOHV L4 ISF 3.8 DIESEL
VOLKSWAGEN 9.150 EOD 2004
4.8 L 8V SOHV L4 ACTEON 4.12 TCE DIESEL
VOLKSWAGEN 9.150 EOD 2005
4.8 L 8V SOHV L4 ACTEON 4.12 TCE DIESEL
VOLKSWAGEN 9.150 EOD 2006
4.8 L 8V SOHV L4 ACTEON 4.12 TCE DIESEL
VOLKSWAGEN 9.150 EOD 2007
4.8 L 8V SOHV L4 ACTEON 4.12 TCE DIESEL
VOLKSWAGEN 9.150 EOD 2008
4.8 L 8V SOHV L4 ACTEON 4.12 TCE DIESEL
VOLKSWAGEN 9.150 EOD 2009
4.8 L 8V SOHV L4 ACTEON 4.12 TCE DIESEL
VOLKSWAGEN 9.150 EOD 2010
4.8 L 8V SOHV L4 ACTEON 4.12 TCE DIESEL
VOLKSWAGEN 9.150 EOD 2011
4.8 L 8V SOHV L4 ACTEON 4.12 TCE DIESEL
VOLKSWAGEN 9.150 EOD 2012
4.8 L 8V SOHV L4 ACTEON 4.12 TCE DIESEL
VOLKSWAGEN 9.150 OD 2001
4.3 L 8V SOHV L4 4.10 TCA DIESEL
VOLKSWAGEN 9.150 OD 2002
4.3 L 8V SOHV L4 4.10 TCA DIESEL
VOLKSWAGEN 9.150 OD 2003
4.3 L 8V SOHV L4 4.10 TCA DIESEL
VOLKSWAGEN 9.150 OD 2004
4.3 L 8V SOHV L4 4.10 TCA DIESEL
VOLKSWAGEN 9.150 ODC 2004
3.9 L 16V SOHV L4 ISBE 4 DIESEL
VOLKSWAGEN 9.150 ODC 2005
3.9 L 16V SOHV L4 ISBE 4 DIESEL
VOLKSWAGEN 9.150 ODC 2006
3.9 L 16V SOHV L4 ISBE 4 DIESEL
VOLKSWAGEN 9.150 ODC 2007
3.9 L 16V SOHV L4 ISBE 4 DIESEL
VOLKSWAGEN 9.160 ECE 2016
3.8 L 16V SOHV L4 ISF 3.8 DIESEL
VOLKSWAGEN 9.160 OD 2012
3.8 L 16V SOHV L4 ISF 3.8 DIESEL
VOLKSWAGEN 9.160 OD 2013
3.8 L 16V SOHV L4 ISF 3.8 DIESEL
VOLKSWAGEN 9.160 OD 2014
3.8 L 16V SOHV L4 ISF 3.8 DIESEL
VOLKSWAGEN 9.160 OD 2015
3.8 L 16V SOHV L4 ISF 3.8 DIESEL3.8 L 16V SOHV L4 ISF 3.8 DIESEL
VOLKSWAGEN 9.160 OD 2016
3.8 L 16V SOHV L4 ISF 3.8 DIESEL3.8 L 16V SOHV L4 ISF 3.8 DIESEL
VOLKSWAGEN DELIVERY 10.160 E 2013
3.0 L 12V SOHC L4 SPRINT 4.08 TCE DIESEL3.0 L 12V SOHC L4 SPRINT 4.08 TCE DIESEL3.8 L 16V SOHV L4 ISF 3.8 DIESEL3.8 L 16V SOHV L4 ISF 3.8 DIESEL3.8 L 16V SOHV L4 ISF 3.8 DIESEL3.9 L 16V SOHV L4 ISBE 4 DIESEL
VOLKSWAGEN DELIVERY 10.160 E 2014
3.0 L 12V SOHC L4 SPRINT 4.08 TCE DIESEL3.0 L 12V SOHC L4 SPRINT 4.08 TCE DIESEL3.8 L 16V SOHV L4 ISF 3.8 DIESEL3.8 L 16V SOHV L4 ISF 3.8 DIESEL3.8 L 16V SOHV L4 ISF 3.8 DIESEL3.9 L 16V SOHV L4 ISBE 4 DIESEL
VOLKSWAGEN DELIVERY 10.160 E 2015
3.0 L 12V SOHC L4 SPRINT 4.08 TCE DIESEL3.0 L 12V SOHC L4 SPRINT 4.08 TCE DIESEL3.8 L 16V SOHV L4 ISF 3.8 DIESEL3.8 L 16V SOHV L4 ISF 3.8 DIESEL3.8 L 16V SOHV L4 ISF 3.8 DIESEL3.9 L 16V SOHV L4 ISBE 4 DIESEL
VOLKSWAGEN DELIVERY 10.160 E 2016
3.0 L 12V SOHC L4 SPRINT 4.08 TCE DIESEL3.0 L 12V SOHC L4 SPRINT 4.08 TCE DIESEL3.8 L 16V SOHV L4 ISF 3.8 DIESEL3.8 L 16V SOHV L4 ISF 3.8 DIESEL3.8 L 16V SOHV L4 ISF 3.8 DIESEL3.9 L 16V SOHV L4 ISBE 4 DIESEL
VOLKSWAGEN DELIVERY 5.140 E 2005
3.0 L 12V SOHC L4 SPRINT 4.08 TCE DIESEL3.0 L 12V SOHC L4 SPRINT 4.08 TCE DIESEL3.8 L 16V SOHV L4 ISF 3.8 DIESEL
VOLKSWAGEN DELIVERY 5.140 E 2006
3.0 L 12V SOHC L4 SPRINT 4.08 TCE DIESEL3.0 L 12V SOHC L4 SPRINT 4.08 TCE DIESEL3.8 L 16V SOHV L4 ISF 3.8 DIESEL
VOLKSWAGEN DELIVERY 5.140 E 2007
3.0 L 12V SOHC L4 SPRINT 4.08 TCE DIESEL3.0 L 12V SOHC L4 SPRINT 4.08 TCE DIESEL3.8 L 16V SOHV L4 ISF 3.8 DIESEL
VOLKSWAGEN DELIVERY 5.140 E 2008
3.0 L 12V SOHC L4 SPRINT 4.08 TCE DIESEL3.0 L 12V SOHC L4 SPRINT 4.08 TCE DIESEL3.8 L 16V SOHV L4 ISF 3.8 DIESEL
VOLKSWAGEN DELIVERY 5.140 E 2009
3.0 L 12V SOHC L4 SPRINT 4.08 TCE DIESEL3.0 L 12V SOHC L4 SPRINT 4.08 TCE DIESEL3.8 L 16V SOHV L4 ISF 3.8 DIESEL
VOLKSWAGEN DELIVERY 5.140 E 2010
3.0 L 12V SOHC L4 SPRINT 4.08 TCE DIESEL3.0 L 12V SOHC L4 SPRINT 4.08 TCE DIESEL3.8 L 16V SOHV L4 ISF 3.8 DIESEL3.9 L 16V SOHV L4 ISBE 4 DIESEL
VOLKSWAGEN DELIVERY 5.140 E 2011
3.0 L 12V SOHC L4 SPRINT 4.08 TCE DIESEL3.0 L 12V SOHC L4 SPRINT 4.08 TCE DIESEL3.8 L 16V SOHV L4 ISF 3.8 DIESEL3.9 L 16V SOHV L4 ISBE 4 DIESEL
VOLKSWAGEN DELIVERY 5.140 E 2012
3.0 L 12V SOHC L4 SPRINT 4.08 TCE DIESEL3.0 L 12V SOHC L4 SPRINT 4.08 TCE DIESEL3.8 L 16V SOHV L4 ISF 3.8 DIESEL3.8 L 16V SOHV L4 ISF 3.8 DIESEL3.9 L 16V SOHV L4 ISBE 4 DIESEL
VOLKSWAGEN DELIVERY 5.150 E 2012
3.0 L 12V SOHC L4 SPRINT 4.08 TCE DIESEL3.0 L 12V SOHC L4 SPRINT 4.08 TCE DIESEL3.8 L 16V SOHV L4 ISF 3.8 DIESEL3.8 L 16V SOHV L4 ISF 3.8 DIESEL3.9 L 16V SOHV L4 ISBE 4 DIESEL
VOLKSWAGEN DELIVERY 5.150 E 2013
3.0 L 12V SOHC L4 SPRINT 4.08 TCE DIESEL3.0 L 12V SOHC L4 SPRINT 4.08 TCE DIESEL3.8 L 16V SOHV L4 ISF 3.8 DIESEL3.8 L 16V SOHV L4 ISF 3.8 DIESEL3.8 L 16V SOHV L4 ISF 3.8 DIESEL3.9 L 16V SOHV L4 ISBE 4 DIESEL
VOLKSWAGEN DELIVERY 5.150 E 2014
3.0 L 12V SOHC L4 SPRINT 4.08 TCE DIESEL3.0 L 12V SOHC L4 SPRINT 4.08 TCE DIESEL3.8 L 16V SOHV L4 ISF 3.8 DIESEL3.8 L 16V SOHV L4 ISF 3.8 DIESEL3.8 L 16V SOHV L4 ISF 3.8 DIESEL3.9 L 16V SOHV L4 ISBE 4 DIESEL
VOLKSWAGEN DELIVERY 5.150 E 2015
3.0 L 12V SOHC L4 SPRINT 4.08 TCE DIESEL3.0 L 12V SOHC L4 SPRINT 4.08 TCE DIESEL3.8 L 16V SOHV L4 ISF 3.8 DIESEL3.8 L 16V SOHV L4 ISF 3.8 DIESEL3.8 L 16V SOHV L4 ISF 3.8 DIESEL3.9 L 16V SOHV L4 ISBE 4 DIESEL
VOLKSWAGEN DELIVERY 5.150 E 2016
3.0 L 12V SOHC L4 SPRINT 4.08 TCE DIESEL3.0 L 12V SOHC L4 SPRINT 4.08 TCE DIESEL3.8 L 16V SOHV L4 ISF 3.8 DIESEL3.8 L 16V SOHV L4 ISF 3.8 DIESEL3.8 L 16V SOHV L4 ISF 3.8 DIESEL3.9 L 16V SOHV L4 ISBE 4 DIESEL
VOLKSWAGEN DELIVERY 8.160 E 2011
3.0 L 12V SOHC L4 SPRINT 4.08 TCE DIESEL3.0 L 12V SOHC L4 SPRINT 4.08 TCE DIESEL3.8 L 16V SOHV L4 ISF 3.8 DIESEL3.9 L 16V SOHV L4 ISBE 4 DIESEL
VOLKSWAGEN DELIVERY 8.160 E 2012
3.0 L 12V SOHC L4 SPRINT 4.08 TCE DIESEL3.0 L 12V SOHC L4 SPRINT 4.08 TCE DIESEL3.8 L 16V SOHV L4 ISF 3.8 DIESEL3.8 L 16V SOHV L4 ISF 3.8 DIESEL3.9 L 16V SOHV L4 ISBE 4 DIESEL
VOLKSWAGEN DELIVERY 8.160 E 2013
3.0 L 12V SOHC L4 SPRINT 4.08 TCE DIESEL3.0 L 12V SOHC L4 SPRINT 4.08 TCE DIESEL3.8 L 16V SOHV L4 ISF 3.8 DIESEL3.8 L 16V SOHV L4 ISF 3.8 DIESEL3.8 L 16V SOHV L4 ISF 3.8 DIESEL3.9 L 16V SOHV L4 ISBE 4 DIESEL
VOLKSWAGEN DELIVERY 8.160 E 2014
3.0 L 12V SOHC L4 SPRINT 4.08 TCE DIESEL3.0 L 12V SOHC L4 SPRINT 4.08 TCE DIESEL3.8 L 16V SOHV L4 ISF 3.8 DIESEL3.8 L 16V SOHV L4 ISF 3.8 DIESEL3.8 L 16V SOHV L4 ISF 3.8 DIESEL3.9 L 16V SOHV L4 ISBE 4 DIESEL
VOLKSWAGEN DELIVERY 8.160 E 2015
3.0 L 12V SOHC L4 SPRINT 4.08 TCE DIESEL3.0 L 12V SOHC L4 SPRINT 4.08 TCE DIESEL3.8 L 16V SOHV L4 ISF 3.8 DIESEL3.8 L 16V SOHV L4 ISF 3.8 DIESEL3.8 L 16V SOHV L4 ISF 3.8 DIESEL3.9 L 16V SOHV L4 ISBE 4 DIESEL
VOLKSWAGEN DELIVERY 8.160 E 2016
3.0 L 12V SOHC L4 SPRINT 4.08 TCE DIESEL3.0 L 12V SOHC L4 SPRINT 4.08 TCE DIESEL3.8 L 16V SOHV L4 ISF 3.8 DIESEL3.8 L 16V SOHV L4 ISF 3.8 DIESEL3.8 L 16V SOHV L4 ISF 3.8 DIESEL3.9 L 16V SOHV L4 ISBE 4 DIESEL
VOLKSWAGEN DELIVERY 9.150 2014
3.9 L 16V SOHV L4 ISBE 4 DIESEL
VOLKSWAGEN DELIVERY 9.150 2015
3.9 L 16V SOHV L4 ISBE 4 DIESEL
VOLKSWAGEN DELIVERY 9.150 2016
3.9 L 16V SOHV L4 ISBE 4 DIESEL
VOLKSWAGEN DELIVERY 9.160 E 2011
3.0 L 12V SOHC L4 SPRINT 4.08 TCE DIESEL3.0 L 12V SOHC L4 SPRINT 4.08 TCE DIESEL3.8 L 16V SOHV L4 ISF 3.8 DIESEL3.9 L 16V SOHV L4 ISBE 4 DIESEL
VOLKSWAGEN DELIVERY 9.160 E 2012
3.0 L 12V SOHC L4 SPRINT 4.08 TCE DIESEL3.0 L 12V SOHC L4 SPRINT 4.08 TCE DIESEL3.8 L 16V SOHV L4 ISF 3.8 DIESEL3.8 L 16V SOHV L4 ISF 3.8 DIESEL3.9 L 16V SOHV L4 ISBE 4 DIESEL
VOLKSWAGEN DELIVERY 9.160 E 2013
3.0 L 12V SOHC L4 SPRINT 4.08 TCE DIESEL3.0 L 12V SOHC L4 SPRINT 4.08 TCE DIESEL3.8 L 16V SOHV L4 ISF 3.8 DIESEL3.8 L 16V SOHV L4 ISF 3.8 DIESEL3.8 L 16V SOHV L4 ISF 3.8 DIESEL3.9 L 16V SOHV L4 ISBE 4 DIESEL
VOLKSWAGEN DELIVERY 9.160 E 2014
3.0 L 12V SOHC L4 SPRINT 4.08 TCE DIESEL3.0 L 12V SOHC L4 SPRINT 4.08 TCE DIESEL3.8 L 16V SOHV L4 ISF 3.8 DIESEL3.8 L 16V SOHV L4 ISF 3.8 DIESEL3.8 L 16V SOHV L4 ISF 3.8 DIESEL3.9 L 16V SOHV L4 ISBE 4 DIESEL
VOLKSWAGEN DELIVERY 9.160 E 2015
3.0 L 12V SOHC L4 SPRINT 4.08 TCE DIESEL3.0 L 12V SOHC L4 SPRINT 4.08 TCE DIESEL3.8 L 16V SOHV L4 ISF 3.8 DIESEL3.8 L 16V SOHV L4 ISF 3.8 DIESEL3.8 L 16V SOHV L4 ISF 3.8 DIESEL3.9 L 16V SOHV L4 ISBE 4 DIESEL
VOLKSWAGEN DELIVERY 9.160 E 2016
3.0 L 12V SOHC L4 SPRINT 4.08 TCE DIESEL3.0 L 12V SOHC L4 SPRINT 4.08 TCE DIESEL3.8 L 16V SOHV L4 ISF 3.8 DIESEL3.8 L 16V SOHV L4 ISF 3.8 DIESEL3.8 L 16V SOHV L4 ISF 3.8 DIESEL3.9 L 16V SOHV L4 ISBE 4 DIESEL
VOLKSWAGEN WORKER 15.180 E 2011
4.6 L 16V DOHC L4 D0834 190 DIESEL
VOLKSWAGEN WORKER 15.180 E 2012
4.6 L 16V DOHC L4 D0834 190 DIESEL4.6 L 16V DOHC L4 D0834 190 DIESEL
VOLKSWAGEN WORKER 17.230 2014
4.6 L 16V DOHC L4 D0834 190 DIESEL4.6 L 16V DOHC L4 D0834 190 DIESEL4.6 L 16V DOHC L4 D0834 230 DIESEL4.6 L 16V DOHC L4 D0834 230 DIESEL
VOLKSWAGEN WORKER 17.230 2015
4.6 L 16V DOHC L4 D0834 190 DIESEL4.6 L 16V DOHC L4 D0834 230 DIESEL
VOLKSWAGEN WORKER 17.230 2016
4.6 L 16V DOHC L4 D0834 190 DIESEL4.6 L 16V DOHC L4 D0834 230 DIESEL4.6 L 16V SOHV L4 D0834 190 DIESEL4.6 L 16V SOHV L4 D0834 225 DIESEL
VOLKSWAGEN WORKER 17.250 E 2011
4.6 L 16V DOHC L4 D0834 190 DIESEL
VOLKSWAGEN WORKER 17.250 E 2012
4.6 L 16V DOHC L4 D0834 190 DIESEL4.6 L 16V DOHC L4 D0834 190 DIESEL
VOLKSWAGEN WORKER 26.220 2011
4.6 L 16V DOHC L4 D0834 190 DIESEL
VOLKSWAGEN WORKER 26.220 2012
4.6 L 16V DOHC L4 D0834 190 DIESEL4.6 L 16V DOHC L4 D0834 190 DIESEL
VOLKSWAGEN WORKER 26.260 E 2011
4.6 L 16V DOHC L4 D0834 190 DIESEL
VOLKSWAGEN WORKER 26.260 E 2012
4.6 L 16V DOHC L4 D0834 190 DIESEL4.6 L 16V DOHC L4 D0834 190 DIESEL
VOLKSWAGEN WORKER 26.280 2012
4.6 L 16V DOHC L4 D0834 190 DIESEL4.6 L 16V DOHC L4 D0834 190 DIESEL
VOLKSWAGEN WORKER 26.280 2013
4.6 L 16V DOHC L4 D0834 190 DIESEL4.6 L 16V DOHC L4 D0834 190 DIESEL
VOLKSWAGEN WORKER 26.280 2014
4.6 L 16V DOHC L4 D0834 190 DIESEL4.6 L 16V DOHC L4 D0834 190 DIESEL4.6 L 16V DOHC L4 D0834 230 DIESEL4.6 L 16V DOHC L4 D0834 230 DIESEL
VOLKSWAGEN WORKER 26.280 2015
4.6 L 16V DOHC L4 D0834 190 DIESEL4.6 L 16V DOHC L4 D0834 230 DIESEL
VOLKSWAGEN WORKER 26.280 2016
4.6 L 16V DOHC L4 D0834 190 DIESEL4.6 L 16V DOHC L4 D0834 230 DIESEL4.6 L 16V SOHV L4 D0834 190 DIESEL4.6 L 16V SOHV L4 D0834 225 DIESEL</t>
        </r>
      </text>
    </comment>
    <comment ref="C173" authorId="0" shapeId="0" xr:uid="{3C51587E-CA38-4F6E-8E21-C6E4A52972E5}">
      <text>
        <r>
          <rPr>
            <b/>
            <sz val="9"/>
            <color indexed="81"/>
            <rFont val="Segoe UI"/>
            <charset val="1"/>
          </rPr>
          <t>Diego Leite:</t>
        </r>
        <r>
          <rPr>
            <sz val="9"/>
            <color indexed="81"/>
            <rFont val="Segoe UI"/>
            <charset val="1"/>
          </rPr>
          <t xml:space="preserve">
ford cargo c 1722 8.3 l 12v sohv l6 de 2002 até 2005;
ford cargo c 1722 e 5.9 l 24v sohv l6 de 2006 até 2011;
ford cargo c 1731 8.3 l 12v sohv l6 de 2001 até 2006;
ford cargo c 1933 8.9 l 24v sohv l6 de 2012 até 2025;
ford cargo c 1933 btl torqshift 8.9 l 24v sohv l6 de 2016 até 2025;
ford cargo c 2421 5.9 l 12v sohv l6 de 2003 até 2006;
ford cargo c 2422 5.9 l 24v sohv l6 de 2011 até 2011;
ford cargo c 2422 e 5.9 l 24v sohv l6 de 2006 até 2011;
ford cargo c 2428 e 5.9 l 24v sohv l6 de 2006 até 2011;
ford cargo c 2622 e 5.9 l 24v sohv l6 de 2006 até 2011;
ford cargo c 2626 8.3 l 12v sohv l6 de 2002 até 2006;
ford cargo c 2631 8.3 l 12v sohv l6 de 2002 até 2006;
ford cargo c 2632 e 8.3 l 24v sohv l6 de 2006 até 2011;
ford cargo c 2831 8.3 l 12v sohv l6 de 2005 até 2006;
ford cargo c 2932 e 8.3 l 24v sohv l6 de 2006 até 2011;
ford cargo c 3222 8.3 l 12v sohv l6 de 2002 até 2006;
ford cargo c 4031 8.3 l 12v sohv l6 de 2003 até 2006;
ford cargo c 4331 8.3 l 12v sohv l6 de 2003 até 2006;
ford cargo c 4432 e 8.3 l 24v sohv l6 de 2006 até 2007;
ford cargo c 4532 e 8.3 l 24v sohv l6 de 2007 até 2011;
ford cargo c 5031 8.3 l 12v sohv l6 de 2005 até 2006;
ford cargo c 5032 e 8.3 l 24v sohv l6 de 2006 até 2011;
ford cargo c 6332 e 8.3 l 24v sohv l6 de 2008 até 2011;
iveco daily 45s16 minibus 2.8 l 8v sohc l4 de 2008 até 2010;
iveco daily 55c16 3950 vetrato 3.0 l 16v sohc l4 de 2007 até 2012;
iveco daily 60.13 hm city class 55c16 3950 vedrato 2.8 l 8v sohc l4 de 2008 até 2009;
iveco daily 70c16 3750 scudato 3.0 l 16v dohc l4 de 2007 até 2012;
iveco daily 70c16 4350 city class 3.0 l 16v dohc l4 de 2007 até 2012;
iveco iveco bus 170-e22 5.9 l 24v sohc l6 de 2005 até 2008;
iveco scudato 60.13 hm city class 2.8 l 8v sohc l4 de 2004 até 2007;
mercedes benz 1214 k - 6.0 l 12v sohv l6 de 1997 até 2005;
mercedes benz 2726 - 6.4 l 18v sohv l6 de 2008 até 2011;
mercedes benz 2726 k - 6.4 l 18v sohv l6 de 2008 até 2011;
mercedes benz l 1621 - 6.0 l 12v sohv l6 de 1989 até 1999;
mercedes benz la 1418 - 6.0 l 12v sohv l6 de 1989 até 2004;
mercedes benz o 500 r 1632 7.2 l 18v sohv l6 de 2001 até 2005;
scania k112 s/l - 11 l 12v sohv l6 de 1983 até 1986;
scania k124 ib 360 - 12 l 24v dohc l6 de 1997 até 2002;
scania k124 ib 420 - 12 l 24v dohc l6 de 1997 até 2002;
volare wfly fretamento wl 4.8 l 16v sohv l4 de 2016 até 2025;
volkswagen 13-170 - 5.9 l 12v sohv l6 de 2000 até 2001;
volkswagen 13-180 - 6.5 l 12v sohv l6 de 2000 até 2005;
volkswagen 13-190 - 5.9 l 12v sohv l6 de 2001 até 2005;
volkswagen 15-170 - 5.9 l 12v sohv l6 de 2000 até 2001;
volkswagen 15-180 - 6.5 l 12v sohv l6 de 2000 até 2005;
volkswagen 15-190 - 5.9 l 12v sohv l6 de 2001 até 2005;
volkswagen 15.190 eod - 4.8 l 8v sohv l4 de 2006 até 2012;
volkswagen 17-210 - 5.9 l 12v sohv l6 de 2000 até 2005;
volkswagen 17-210 - 6.5 l 12v sohv l6 de 2000 até 2005;
volkswagen 17-220 - 8.3 l 12v sohv l6 de 2000 até 2006;
volkswagen 17-300 - 8.3 l 12v sohv l6 de 2000 até 2001;
volkswagen 17-310 - 8.3 l 12v sohv l6 de 2001 até 2005;
volkswagen 17.210 eod tcae - 7.2 l 12v sohv l6 de 2004 até 2006;
volkswagen 17.230 eod - 7.2 l 12v sohv l6 de 2006 até 2012;
volkswagen 18-310 titan 8.3 l 12v sohv l6 de 2001 até 2005;
volkswagen 18.310 ot - 8.3 l 12v sohv l6 de 2003 até 2006;
volkswagen 23-210 - 5.9 l 12v sohv l6 de 2001 até 2005;
volkswagen 23-210 - 6.5 l 12v sohv l6 de 2002 até 2005;
volkswagen 23-220 - 8.3 l 12v sohv l6 de 2001 até 2005;
volkswagen 23-310 - 8.3 l 12v sohv l6 de 2001 até 2005;
volkswagen 26-220 - 8.3 l 12v sohv l6 de 2001 até 2006;
volkswagen 26-260 - 8.3 l 12v sohv l6 de 2002 até 2005;
volkswagen 26-300 - 8.3 l 12v sohv l6 de 2000 até 2001;
volkswagen 26-310 - 8.3 l 12v sohv l6 de 2001 até 2005;
volkswagen 31-260 - 8.3 l 12v sohv l6 de 2004 até 2011;
volkswagen 31-310 - 8.3 l 12v sohv l6 de 2004 até 2006;
volkswagen 8.140 co - 4.3 l 8v sohv l4 de 1994 até 2000;
volkswagen 8.150 eod - 3.0 l 12v sohc l4 de 2004 até 2012;
volkswagen constellation 15-180 4.8 l 8v sohv l4 de 2006 até 2011;
volkswagen constellation 17-250 5.9 l 24v sohv l6 de 2005 até 2011;
volkswagen constellation 17-320 8.3 l 24v sohv l6 de 2010 até 2011;
volkswagen constellation 19-320 e titan tractor 8.3 l 24v sohv l6 de 2005 até 2012;
volkswagen constellation 19-370 clc 9.3 l 24v sohv l6 de 2007 até 2011;
volkswagen constellation 19-370 cnc 9.3 l 24v sohv l6 de 2007 até 2011;
volkswagen constellation 24-250 5.9 l 24v sohv l6 de 2005 até 2011;
volkswagen constellation 24-280 6.9 l 24v dohc l6 de 2012 até 2025;
volkswagen constellation 24-280 prime 6.9 l 24v dohc l6 de 2015 até 2025;
volkswagen constellation 24-280 v-tronic 6.9 l 24v dohc l6 de 2012 até 2025;
volkswagen constellation 24-280 v-tronic 6.9 l 24v dohc l6 de 2015 até 2025;
volkswagen constellation 24-280 v-tronic 6.9 l 24v sohv l6 de 2012 até 2025;
volkswagen constellation 24-320 8.3 l 24v sohv l6 de 2009 até 2011;
volkswagen constellation 25-320 8.3 l 24v sohv l6 de 2008 até 2011;
volkswagen constellation 25-370 e tractor 9.3 l 24v sohv l6 de 2007 até 2011;
volkswagen constellation 26-280 6.9 l 24v dohc l6 de 2012 até 2025;
volkswagen constellation 26-280 advantech 6.9 l 24v sohv l6 de 2016 até 2025;
volkswagen constellation 31-260 7.2 l 12v sohv l6 de 2008 até 2011;
volkswagen constellation 31-280 advantech 6.9 l 24v dohc l6 de 2015 até 2025;
volkswagen constellation 31-280 advantech 6.9 l 24v sohv l6 de 2016 até 2025;
volkswagen constellation 31-320 8.3 l 24v sohv l6 de 2007 até 2011;
volkswagen constellation 31-330 advantech 8.9 l 24v sohv l6 de 2016 até 2025;
volkswagen constellation 31-370 9.3 l 24v sohv l6 de 2007 até 2011;
volkswagen worker 13-170 e 3.9 l 16v sohv l4 de 2004 até 2006;
volkswagen worker 13-180 cn 6.5 l 12v sohv l6 de 2006 até 2011;
volkswagen worker 15-170 e 3.9 l 16v sohv l4 de 2004 até 2006;
volkswagen worker 15-180 6.5 l 12v sohv l6 de 2006 até 2011;
volkswagen worker 15-180 e 4.8 l 8v sohv l4 de 2005 até 2011;
volkswagen worker 17-180 6.5 l 12v sohv l6 de 2006 até 2011;
volkswagen worker 17-220 8.3 l 12v sohv l6 de 2006 até 2011;
volkswagen worker 17-220 8.3 l 12v sohv l6 de 2006 até 2011;
volkswagen worker 17-250 e 5.9 l 24v sohv l6 de 2003 até 2011;
volkswagen worker 23-250 e 5.9 l 24v sohv l6 de 2004 até 2006;
volkswagen worker 24-220 8.3 l 12v sohv l6 de 2006 até 2011;
volkswagen worker 24-220 8.3 l 12v sohv l6 de 2006 até 2011;
volkswagen worker 24-250 e 5.9 l 24v sohv l6 de 2003 até 2011;
volkswagen worker 26-220 8.3 l 12v sohv l6 de 2006 até 2011;
volkswagen worker 26-220 8.3 l 12v sohv l6 de 2006 até 2011;
volkswagen worker 26-260 e 7.2 l 12v sohv l6 de 2006 até 2011;
volkswagen worker 26-260 e 7.2 l 12v sohv l6 de 2006 até 2011;
volkswagen worker 31-260 e 7.2 l 12v sohv l6 de 2006 até 2011;
volvo b 9 r - 9.0 l 24v dohc l6 de 2007 até 2010;
volvo b10 r rod. 9.6 l 12v sohv l6 de 2001 até 2004;
volvo b10 r rod. 9.6 l 12v sohv l6 de 2001 até 2004;</t>
        </r>
      </text>
    </comment>
    <comment ref="C174" authorId="0" shapeId="0" xr:uid="{0D2B6B5E-DB1D-41E1-8C19-36B94BE31971}">
      <text>
        <r>
          <rPr>
            <b/>
            <sz val="9"/>
            <color indexed="81"/>
            <rFont val="Segoe UI"/>
            <charset val="1"/>
          </rPr>
          <t>Diego Leite:</t>
        </r>
        <r>
          <rPr>
            <sz val="9"/>
            <color indexed="81"/>
            <rFont val="Segoe UI"/>
            <charset val="1"/>
          </rPr>
          <t xml:space="preserve">
Ford 1317e 2010 Em Diante Motor: 3.9 Cummins 4isbe Combustível: Diesel Notas: Filtros De: Ar 1: Hd5673 , Lubrificante 1: Lb283 , Combustível 1: Fbd75 , Desumitificador: Sda0202 , Direção: Hic346
Ford 1317 2002 Em Diante Motor: 5.9cummins 6b Combustível: Diesel Notas: Filtros De: Agua: Fba331 , Ar 1: Hd5673 , Ar 2: Hds673 , Lubrificante 1: Lb280 , Combustível 1: Fbd72/2 , Direção: Hic346 , Sedmentador: Fbs960/1 , Outros: Fbs960
Ford 1319 Cargo 2012 Em Diante Motor: Cummins Isb4.5 186 P7 1 Combustível: Diesel Notas: Filtros De: Ar 1: Hd5673 , Lubrificante 1: Lb283 , Combustível 1: Fbd743 , Sedmentador: Fbs950/1
Ford 1415 2001 Em Diante Motor: 5.9 Cummins 6 Btaa Combustível: Diesel Notas: Filtros De: Ar 1: Hd5673 , Ar 2: Hds673 , Lubrificante 1: Lb280 , Combustível 1: Fbd72/2 , Direção: Hic346 , Sedmentador: Fbs960/1 , Outros: Fbs960
Ford 1417 2002 Em Diante Motor: 5.9 Cummins 6 Bt Combustível: Diesel Notas: Filtros De: Agua: Fba299 , Ar 1: Hd5673 , Ar 2: Hds673 , Lubrificante 1: Lb280 , Combustível 1: Fbd72/2 , Direção: Hic346 , Sedmentador: Fbs960/1 , Outros: Fbs960
Ford 1517 2002 Em Diante Motor: 5.9 Cummins 6 Btaa Combustível: Diesel Notas: Filtros De: Agua: Fba331 , Ar 1: Hd5673 , Ar 2: Hds673 , Lubrificante 1: Lb280 , Combustível 1: Fbd72/2 , Direção: Hic346 , Sedmentador: Fbs960/1 , Outros: Fbs960
Ford 1519 Cargo 2013 Em Diante Motor: Cummins Isb4.5 186 P7 1 Combustível: Diesel Notas: Filtros De: Ar 1: Hd5673 , Lubrificante 1: Lb283 , Combustível 1: Fbd743 , Sedmentador: Fbs950/1
Ford 1517e 2010 Em Diante Motor: 3.9 Cummins Int. 4 Isbe Combustível: Diesel Notas: Filtros De: Ar 1: Hd5673 , Lubrificante 1: Lb283 , Combustível 1: Fbd75 , Desumitificador: Sda0202 , Direção: Hic346
Ford 1617 2001 Em Diante Motor: 5.9 Cummins 6 B Combustível: Diesel Notas: Filtros De: Agua: Fba331 , Ar 1: Hd5673 , Ar 2: Hds673 , Lubrificante 1: Lb280 , Combustível 1: Fbd72/2 , Direção: Hic346 , Sedmentador: Fbs960/1 , Outros: Fbs960
Ford 1717 2002 Em Diante Motor: 5.9 Cummins 6 Btaa Combustível: Diesel Notas: Filtros De: Agua: Fba331 , Ar 1: Hd5673 , Ar 2: Hds673 , Lubrificante 1: Lb280 , Combustível 1: Fbd72/2 , Direção: Hic346 , Sedmentador: Fbs960/1 , Outros: Fbs960
Ford 1717e 2010 Em Diante Motor: 3.9 L 16v Interact Combustível: Diesel Notas: Filtros De: Ar 1: Hd5673 , Lubrificante 1: Lb283 , Combustível 1: Fbd75 , Desumitificador: Sda0202 , Direção: Hic346
Ford 1719 Cargo 2012 Em Diante Motor: Cummins Combustível: Diesel Notas: Filtros De: Ar 1: Hd5673 , Ar 2: Hds673 , Lubrificante 1: Lb283 , Combustível 1: Fbd743 , Sedmentador: Fbs950/1
Volkswagen 13180e Constellation Ref. Original 2r0127177d 2006 Em Diante Motor: Mwm 4.12 Tce Combustível: Diesel Notas: Filtros De: Ar Cabine: Fac429/9 , Local Filtro Cabine: B , Ar 1: Hd5673 , Ar 2: Hds673 , Lubrificante 1: Lb962 , Combustível 1: Fbd353 , Direção: Hic346 , Sedmentador: Fbs960/1 , Outros: Fbs960
Volkswagen 15180e Worker Ref. Original: 2r0127177d 2005 Em Diante Motor: Mwm 4.12 Tce Combustível: Diesel Notas: Filtros De: Ar 1: Hd9839 , Ar 2: Hds839 , Lubrificante 1: Lb962 , Combustível 1: Fbd353 , Desumitificador: Sda0202 , Direção: Hic346 , Sedmentador: Fbs960/1 , Outros: Fbs960 , Outros 2: Hd5673
Volkswagen 15180e Constellation Ref. Original 2r0127177d 2006 Em Diante Motor: Mwm 4.12 Tce Combustível: Diesel Notas: Filtros De: Ar Cabine: Fac429/9 , Local Filtro Cabine: B , Ar 1: Hd9839 , Ar 2: Hds839 , Lubrificante 1: Lb962 , Combustível 1: Fbd353 , Desumitificador: Sda0202 , Direção: Hic346 , Sedmentador: Fbs960/1 , Outros: Fbs960 , Outros 2: Hd5673
Volkswagen 15180e Constellation Ref. Original 2r0127177c 2006 Em Diante Motor: Mwm 4.12 Tce Combustível: Diesel Notas: Filtros De: Ar Cabine: Fac429/9 , Local Filtro Cabine: B , Ar 1: Hd9839 , Ar 2: Hds839 , Lubrificante 1: Lb962 , Combustível 1: Fbd353 , Desumitificador: Sda0202 , Direção: Hic346 , Sedmentador: Fbs980/1 , Outros: Fbs980 , Outros 2: Hd5673
Volkswagen 15190 Constellation 2012 Em Diante Motor: Man D08 34 190 Combustível: Diesel Notas: Filtros De: Ar 1: Hd5673 , Ar 2: Hs820 , Lubrificante 1: Le1998 , Combustível 1: Ce3014 , Desumitificador: Sda0202 , Direção: Hic346
Volkswagen 17190 Constellation 2012 Em Diante Motor: Man D08 34 190 Combustível: Diesel Notas: Filtros De: Ar 1: Hd5673 , Ar 2: Hs820 , Lubrificante 1: Le1998 , Combustível 1: Ce3014 , Desumitificador: Sda0202 , Direção: Hic346
Ford 1517e 2005 Motor: 3.9 Cummins Int. 4 Isbe Combustível: Diesel Notas: Filtros De: Ar 1: Hd5673 , Ar 2: Hds673 , Lubrificante 1: Lb283 , Combustível 1: Fbd75 , Desumitificador: Sda0204 , Direção: Hic346 , Sedmentador: Fbs960/1 , Outros: Fbs960
Ford 1517e 2006 Motor: 3.9 Cummins Int. 4 Isbe Combustível: Diesel Notas: Filtros De: Ar 1: Hd5673 , Ar 2: Hds673 , Lubrificante 1: Lb283 , Combustível 1: Fbd75 , Desumitificador: Sda0204 , Direção: Hic346 , Sedmentador: Fbs960/1 , Outros: Fbs960
Ford 1517e 2007 Motor: 3.9 Cummins Int. 4 Isbe Combustível: Diesel Notas: Filtros De: Ar 1: Hd5673 , Ar 2: Hds673 , Lubrificante 1: Lb283 , Combustível 1: Fbd75 , Desumitificador: Sda0204 , Direção: Hic346 , Sedmentador: Fbs960/1 , Outros: Fbs960
Ford 1517e 2008 Motor: 3.9 Cummins Int. 4 Isbe Combustível: Diesel Notas: Filtros De: Ar 1: Hd5673 , Ar 2: Hds673 , Lubrificante 1: Lb283 , Combustível 1: Fbd75 , Desumitificador: Sda0204 , Direção: Hic346 , Sedmentador: Fbs960/1 , Outros: Fbs960
Ford 1517e 2009 Motor: 3.9 Cummins Int. 4 Isbe Combustível: Diesel Notas: Filtros De: Ar 1: Hd5673 , Ar 2: Hds673 , Lubrificante 1: Lb283 , Combustível 1: Fbd75 , Desumitificador: Sda0204 , Direção: Hic346 , Sedmentador: Fbs960/1 , Outros: Fbs960
Ford 1317e 2007 Motor: 3.9 Cummins 4isbe Combustível: Diesel Notas: Filtros De: Ar 1: Hd5673 , Ar 2: Hds673 , Lubrificante 1: Lb283 , Combustível 1: Fbd75 , Desumitificador: Sda0204 , Direção: Hic346 , Sedmentador: Fbs960/1 , Outros: Fbs960
Ford 1317e 2008 Motor: 3.9 Cummins 4isbe Combustível: Diesel Notas: Filtros De: Ar 1: Hd5673 , Ar 2: Hds673 , Lubrificante 1: Lb283 , Combustível 1: Fbd75 , Desumitificador: Sda0204 , Direção: Hic346 , Sedmentador: Fbs960/1 , Outros: Fbs960
Ford 1317e 2009 Motor: 3.9 Cummins 4isbe Combustível: Diesel Notas: Filtros De: Ar 1: Hd5673 , Ar 2: Hds673 , Lubrificante 1: Lb283 , Combustível 1: Fbd75 , Desumitificador: Sda0204 , Direção: Hic346 , Sedmentador: Fbs960/1 , Outros: Fbs960
Ford 1317e 2010 Motor: 3.9 Cummins 4isbe Combustível: Diesel Notas: Filtros De: Ar 1: Hd5673 , Ar 2: Hds673 , Lubrificante 1: Lb283 , Combustível 1: Fbd75 , Desumitificador: Sda0204 , Direção: Hic346 , Sedmentador: Fbs960/1 , Outros: Fbs960
Ford 1717e 2005 Motor: 3.9 L 16v Interact Combustível: Diesel Notas: Filtros De: Ar 1: Hd5673 , Ar 2: Hds673 , Lubrificante 1: Lb283 , Combustível 1: Fbd75 , Desumitificador: Sda0204 , Direção: Hic346 , Sedmentador: Fbs960/1 , Outros: Fbs960
Ford 1717e 2007 Motor: 3.9 L 16v Interact Combustível: Diesel Notas: Filtros De: Ar 1: Hd5673 , Ar 2: Hds673 , Lubrificante 1: Lb283 , Combustível 1: Fbd75 , Desumitificador: Sda0204 , Direção: Hic346 , Sedmentador: Fbs960/1 , Outros: Fbs960
Ford 1717e 2008 Motor: 3.9 L 16v Interact Combustível: Diesel Notas: Filtros De: Ar 1: Hd5673 , Ar 2: Hds673 , Lubrificante 1: Lb283 , Combustível 1: Fbd75 , Desumitificador: Sda0204 , Direção: Hic346 , Sedmentador: Fbs960/1 , Outros: Fbs960
Ford 1717e 2009 Motor: 3.9 L 16v Interact Combustível: Diesel Notas: Filtros De: Ar 1: Hd5673 , Ar 2: Hds673 , Lubrificante 1: Lb283 , Combustível 1: Fbd75 , Desumitificador: Sda0204 , Direção: Hic346 , Sedmentador: Fbs960/1 , Outros: Fbs960
Ford 1717e 2010 Motor: 3.9 L 16v Interact Combustível: Diesel Notas: Filtros De: Ar 1: Hd5673 , Ar 2: Hds673 , Lubrificante 1: Lb283 , Combustível 1: Fbd75 , Desumitificador: Sda0204 , Direção: Hic346 , Sedmentador: Fbs960/1 , Outros: Fbs960
Volkswagen 15180e Worker Ref. Original: 2r0127177c 2005 Em Diante Motor: Mwm 4.12 Tce Combustível: Diesel Notas: Filtros De: Ar 1: Hd9839 , Ar 2: Hds839 , Lubrificante 1: Lb962 , Combustível 1: Fbd353 , Desumitificador: Sda0204 , Direção: Hic346 , Sedmentador: Fbs980/1 , Outros: Fbs980 , Outros 2: Hd5673
Ford 1421 2002 Em Diante Motor: 5.9 Cummins 6 Btaa Combustível: Diesel Notas: Filtros De: Agua: Fba331 , Ar 1: Hd5673 , Ar 2: Hds673 , Lubrificante 1: Lb280 , Combustível 1: Fbd72/2 , Direção: Hic346 , Sedmentador: Fbs960/1 , Outros: Fbs960
Ford 1521 2001 Em Diante Motor: 5.9 Cummins 6 Btaa Combustível: Diesel Notas: Filtros De: Agua: Fba331 , Ar 1: Hd5673 , Ar 2: Hds673 , Lubrificante 1: Lb280 , Combustível 1: Fbd72/2 , Direção: Hic346 , Sedmentador: Fbs960/1 , Outros: Fbs960
Ford 1621 2001 Em Diante Motor: 5.9 Cummins 6 Btaa Combustível: Diesel Notas: Filtros De: Agua: Fba331 , Ar 1: Hd5673 , Ar 2: Hs836 , Lubrificante 1: Lb280 , Combustível 1: Fbd72/2 , Direção: Hic346 , Sedmentador: Fbs960/1 , Outros: Fbs960
Ford 1721 2001 Em Diante Motor: 5.9 Cummins 6 Btaa Combustível: Diesel Notas: Filtros De: Agua: Fba331 , Ar 1: Hd5673 , Ar 2: Hds673 , Lubrificante 1: Lb280 , Combustível 1: Fbd72/2 , Direção: Hic346 , Sedmentador: Fbs960/1 , Outros: Fbs960
Volkswagen 13180e Constellation Ref. Original 2r0127177c 2006 Em Diante Motor: Mwm 4.12 Tce Combustível: Diesel Notas: Filtros De: Ar Cabine: Fac429/9 , Local Filtro Cabine: B , Ar 1: Hd5673 , Ar 2: Hds673 , Lubrificante 1: Lb962 , Combustível 1: Fbd353 , Direção: Hic346 , Sedmentador: Fbs980/1 , Outros: Fbs980
Volkswagen 13190 Constellation / Worker Com Ref. Original: 2r0127177j 2012 Em Diante Motor: Man D08 34 190 Combustível: Diesel Notas: Filtros De: Agua: Fba331 , Ar 1: Hd5673 , Ar 2: Hds673 , Lubrificante 1: Le1998 , Combustível 1: Ce3014 , Desumitificador: Sda0202 , Direção: Hic346
Volkswagen 23310 Acteon 4.12 Tce 2006 Em Diante Motor: 4.8 L 8v Sohv L4 Combustível: Diesel Notas: Filtros De: Ar 1: Hd5673 , Ar 2: Hds673 , Lubrificante 1: Lb962 , Combustível 1: Fbd353 , Desumitificador: Sda0202 , Direção: Hic346 , Sedmentador: Fbs980/1 , Outros: Fbs980
Ford 1317e 2005 Motor: 3.9 Cummins 4isbe Combustível: Diesel Notas: Filtros De: Ar 1: Hd5673 , Ar 2: Hds673 , Lubrificante 1: Lb283 , Combustível 1: Fbd75 , Desumitificador: Sda0204 , Direção: Hic346 , Sedmentador: Fbs960/1 , Outros: Fbs960
Ford 1317e 2006 Motor: 3.9 Cummins 4isbe Combustível: Diesel Notas: Filtros De: Ar 1: Hd5673 , Ar 2: Hds673 , Lubrificante 1: Lb283 , Combustível 1: Fbd75 , Desumitificador: Sda0204 , Direção: Hic346 , Sedmentador: Fbs960/1 , Outros: Fbs960
Ford 1517e 2010 Motor: 3.9 Cummins Int. 4 Isbe Combustível: Diesel Notas: Filtros De: Ar 1: Hd5673 , Ar 2: Hds673 , Lubrificante 1: Lb283 , Combustível 1: Fbd75 , Desumitificador: Sda0204 , Direção: Hic346 , Sedmentador: Fbs960/1 , Outros: Fbs960
Ford 1717e 2006 Motor: 3.9 L 16v Interact Combustível: Diesel Notas: Filtros De: Ar 1: Hd5673 , Ar 2: Hds673 , Lubrificante 1: Lb283 , Combustível 1: Fbd75 , Desumitificador: Sda0204 , Direção: Hic346 , Sedmentador: Fbs960/1 , Outros: Fbs960
Volkswagen 15180 6.10 Tca 2000 Em Diante Motor: Mwm Combustível: Diesel Notas: Filtros De: Ar 1: Hd9839 , Ar 2: Hds839 , Lubrificante 1: Lb339 , Combustível 1: Fbs460/1 , Desumitificador: Sda0204 , Direção: Hic346 , Sedmentador: Fbs970/1 , Outros: Fbs970 , Outros 2: Hd5673
</t>
        </r>
      </text>
    </comment>
    <comment ref="C175" authorId="0" shapeId="0" xr:uid="{4925BDC7-F0E7-416F-8DDA-0F15D90A9E7C}">
      <text>
        <r>
          <rPr>
            <b/>
            <sz val="9"/>
            <color indexed="81"/>
            <rFont val="Segoe UI"/>
            <charset val="1"/>
          </rPr>
          <t>Diego Leite:</t>
        </r>
        <r>
          <rPr>
            <sz val="9"/>
            <color indexed="81"/>
            <rFont val="Segoe UI"/>
            <charset val="1"/>
          </rPr>
          <t xml:space="preserve">
Volkswagen
11.140
Cummins 6CTAA
1990 --&gt;
Agrale
1100
MWM D 229/3
82 -- 83
Volkswagen
12.170 BT
Cummins 6BTAA
97 -- 99 --&gt;
Volkswagen
13.170
Cummins 6BTAA
2000 --&gt;
Volkswagen
13.180
Cummins 6CT
2000 --&gt;
Volkswagen
13.190
Cummins 6BTAA
2000 --&gt;
Volkswagen
13.210
Cummins 6CT
88 -- 92
Volkswagen
14.150
MWM 6.10T
91 -- 97 --&gt;
Volkswagen
14.170 BT
Cummins 6BTAA
97 -- 99 --&gt;
Volkswagen
14.200
Cummins 6CTAA
1991 --&gt;
Volkswagen
14.210
Cummins 6CT
88 -- 92
Volkswagen
14.220
Cummins 6CTAA
1991 --&gt;
Volkswagen
15170 e 15.190
Cummins 6BTAA
2000 --&gt;
Volkswagen
16.170
Cummins 6BTAA
1992 --&gt;
Volkswagen
16.180
MWM 6.10T
1992 --&gt;
Volkswagen
16.200
Cummins 6BTAA
1999 --&gt;
Volkswagen
16.210
Cummins 6CT
1988 --&gt;
Volkswagen
16.220
Cummins 6CTAA
91 -- 99 --&gt;
Volkswagen
16.300
Cummins 6CTAA
1995 --&gt;
Agrale
1600
MWM D 229/3
86 -- 94
Volkswagen
17.210
Cummins 6BTAA
2000 --&gt;
Volkswagen
17.300
Cummins 6CTAA
00 -- 01 --&gt;
Volkswagen
17.300 BT
Cummins 6CTAA
92 -- 01 --&gt;
Volkswagen
22.210
Cummins 6CT
1988 --&gt;
Volkswagen
23.210
Cummins 6BTAA
2002 --&gt;
Volkswagen
23.220
Cummins 6CTAA
2002 --&gt;
Volkswagen
23.310
Cummins 6CTAA
02 -- 05 --&gt;
Volkswagen
24.220
Cummins 6CTAA
91 -- 99, 2001
Volkswagen
24.250
Cummins 6CTAA
92 -- 00
Volkswagen
26.260
Cummins 6CTAA
2002 --&gt;
Volkswagen
26.300
Cummins 6CTAA
00 -- 01 --&gt;
Volkswagen
31.310
Cummins 6CTAA
2004 --&gt;
Volkswagen
35.300
Cummins 6CTAA
1991 --&gt;
Volkswagen
40.300
Cummins 6CTAA
2000 --&gt;
Volkswagen
40.300
Cummins 6CTAA
99 -- 00
Atlas Copco
AB 02-série - 1602
Deutz F4L 912
1970 --&gt;
Atlas Copco
AB 1202 e AB1302
Deutz 3, 4 Cil
Atlas Copco
AB 1602, AB 1700, AB 1702, AB 1902 e AB 2002
Deutz 6 Cil
Atlas Copco
ASB 1, ASB 101 e ASB 12
Deutz 3, 4 Cil
Scania
B 115, B BR 111 e B BR 116
DS 11 / DN 11
1975 --&gt;
Ford
B12000
MWM 6.10
1996 --&gt;
Ford
B1618
MWM 6.10 TCA
92 -- 98
Ford
B1618
MWM 6.10
92 -- 97
Ford
B1621
MWM 6.10 TCA
92 -- 98
Terex
Caminhão Dumpers Articulado - 33-03 B
Scania DS11
Volvo
Caminhão Dumpers Articulado - 5350 e 5350B
TD70G/ TD71G
Komatsu
Caminhão Dumpers Articulado - 830 (B / C)
IHC D359T
Volvo
Caminhão Dumpers Articulado - A 20 e A 20C
TD71G
Volvo
Caminhão Dumpers Articulado - A 25 - 7.0
TD71K
Volvo
Caminhão Dumpers Articulado - A 25 - 7.1
TD71K
Volvo
Caminhão Dumpers Articulado - A 25B e A 25C
TD71K
Volvo
Caminhão Dumpers Articulado - A 30
TD 102KH6 Cilindros
Volvo
Caminhão Dumpers Articulado - A 35
TD121G
Volvo
Caminhão Dumpers Articulado - A 40
-
Terex
Caminhão Dumpers Articulado - R 35 C
Scania DS14
Randon
Caminhão Fora de Estrada - série RK - 628
Scania DS14
Ford
Cargo - 1030
Cummins 6CT - 8.3
1992 --&gt;
Ford
Cargo - 1114
Ford FTO 6.6 Turbo
85 -- 86
Ford
Cargo - 1117
Ford FTO 6.6
1987 --&gt;
Ford
Cargo - 1117
Ford FTO 6.6
até 1986
Ford
Cargo - 1215
Ford FTD 6.6
91 -- 92
Ford
Cargo - 1215
Cummins 6B - 5.9
92 -- 99 --&gt;
Ford
Cargo - 1217
Cummins 6B - 5.9
92 -- 99 --&gt;
Ford
Cargo - 1218, 1314 e 1317
Ford FTO 6.6
1986 --&gt;
Ford
Cargo - 1317
Cummins 6B - 5.9
2002 --&gt;
Ford
Cargo - 1415
Ford FTO 6.6
1986 --&gt;
Ford
Cargo - 1415
Cummins 6B - 5.9
2001 --&gt;
Ford
Cargo - 1417
Cummins 6B - 5.9
2002 --&gt;
Ford
Cargo - 1418 e 1419
Ford FTO 6.6 Turbo
1986 --&gt;
Ford
Cargo - 1421
Cummins 6 BTAA - 5.9
99 -- 02 --&gt;
Ford
Cargo - 1422
Cummins 6CT - 8.3
2002 --&gt;
Ford
Cargo - 1514
Ford FTO 6.6
1986 --&gt;
Ford
Cargo - 1517
Cummins 6 BTAA - 5.9
2002 --&gt;
Ford
Cargo - 1517
Ford FTO 6.6
até 1987
Ford
Cargo - 1521
Cummins 6 BTAA - 5.9
2001 --&gt;
Ford
Cargo - 1615
Ford FTO 6.6
86 -- 99
Ford
Cargo - 1617
Cummins 6CT - 8.3
02 -- 03, 1991 --&gt;
Ford
Cargo - 1617
Cummins 6CT - 8.3
99 -- 02, 2004 --&gt;
Ford
Cargo - 1618
MWM 6.10
1992 --&gt;
Ford
Cargo - 1618 e 1619
Ford FTO 6.6 Turbo
1986 --&gt;
Ford
Cargo - 1621
Cummins 6 BTAA - 5.9
2001 --&gt;
Ford
Cargo - 1621
Cummins 6 BTAA - 5.9
--&gt; 2001
Ford
Cargo - 1622
Cummins 6CT - 8.3
99 -- 01, 2002 --&gt;
Ford
Cargo - 1622
Cummins 6CT - 8.3
2001
Ford
Cargo - 1717
Cummins 4 ISBE 3.9
2010 --&gt;
Ford
Cargo - 1717
Cummins 6BTAA - 5.9
até 2001, 2002--&gt;
Ford
Cargo - 1721
Cummins 6BTAA - 5.9
02 -- 04, 2005 --&gt;
Ford
Cargo - 1721
Cummins 6BTAA - 5.9
--&gt; 2001
Ford
Cargo - 1722
Cummins 6BTAA - 5.9
2005 --&gt;
Ford
Cargo - 1722 Maxton
Cummins 6CTAA - 8.3
01 -- 03, 2004 --&gt;
Ford
Cargo - 1731 Maxton
Cummins 6CTAA - 8.3
2001 --&gt;
Ford
Cargo - 2218
Ford FTO 6.6 Turbo
1986 --&gt;
Ford
Cargo - 2319
Ford FTO 6.6 Turbo
86 -- 99 --&gt;
Ford
Cargo - 2322
Cummins 6CT - 8.3
1999 --&gt;
Ford
Cargo - 2421
Cummins 6BTAA - 5.9
05 -- 06
Ford
Cargo - 2421
Cummins 6BTAA - 5.9
--&gt; 2004
Ford
Cargo - 2422
Cummins 6CTAA - 8.3
2003 --&gt;
Ford
Cargo - 2422E
Cummins 6 ISBE 5.9
2010 --&gt;
Ford
Cargo - 2425
Cummins 6CTAA - 8.3
2003 --&gt;
Ford
Cargo - 2428E
Cummins 6 ISBE 5.9
2010 --&gt;
Ford
Cargo - 2622 (modelo com sensor)
Cummins 6 ISBE 5.9
2010 --&gt;
Ford
Cargo - 2622 Maxton
Cummins 6CTAA - 8.3
91 -- 06
Ford
Cargo - 2622E
Cummins 6 ISBE 5.9
2010 --&gt;
Ford
Cargo - 2626 e 2630
Cummins 6CTAA - 8.3
2001 --&gt;
Ford
Cargo - 2631 Maxton
Cummins 6CTAA - 8.3
97 -- 01, 2001 --&gt;
Ford
Cargo - 2831, 3222 Maxton
Cummins 6CTAA - 8.3
05 -- 06
Ford
Cargo - 3224
Ford FTO 6.6 Turbo
1989
Ford
Cargo - 3224
Cummins 6CTAA - 8.3
92 -- 01 --&gt;
Ford
Cargo - 3530
MWM 8.3L SOHV L6
91 -- 96
Ford
Cargo - 4030
Cummins 6CTAA - 8.3
2001 --&gt;
Ford
Cargo - 4030 Maxton
Cummins 6CTAA - 8.3
2002 --&gt;
Ford
Cargo - 4031
Cummins 6CTAA - 8.3
2001 --&gt;, 03 -- 06
Ford
Cargo - 5031
Cummins 6CTAA - 8.3
05 -- 06
Ford
Cargo - 712E
Cummins 4 ISBE
2007 --&gt;
Ford
Cargo - 814
Cummins 4B - 3.9L
2001 --&gt;
Ford
Cargo - 815S
Cummins 4B - 3.9L
2001 --&gt;
Ford
Cargo - 915
Cummins 4ISBE - 3.9L
2002 --&gt;
Volkswagen
Chassis - 16.180 CO
MWM 6.10
93 -- 97
Volkswagen
Chassis - 16.210 CO
MWM 6.10
97 -- 01
Volkswagen
Chassis - 17.240 OT e 18.310 OT
Cummins 6CTAA
2003 --&gt;
Volkswagen
Chassis - 18.320 EOT
MWM 4.12 TCAE
2006 --&gt;
Volkswagen
Chassis - 8.140 CO
MWM 6.12 TCAE
2004 --&gt;
Volkswagen
Chassis - 8.150 ODM
D 6.10
92 -- 98
Volvo
Chassis - B10B
THD101G
1986
Volvo
Chassis - B10BLE
THD102KD
1986
Volvo
Chassis - B58
THD101GD / THD101KB / THD102KF
1989 --&gt;
Volvo
Chassis - B58
THD101GC
1989 --&gt;
Engesa
Chassis - Scania - EE50
Scania D11
70 -- 80
Case IH / JI Case
Colheitadeira - 2155
Cummins 6CTAA 8.3
Case
Colheitadeira - 2344, 2366 e 2380
-
Case IH / JI Case
Colheitadeira - 2388
Cummins 6CTAA 8.3
1998 --&gt;
Case IH / JI Case
Colheitadeira - 2399
Cummins 6CTAA 8.3
Case IH / JI Case
Colheitadeira - 2555
Cummins 6CTAA 8.3
1998 --&gt;
Massey-Fergunson
Colheitadeira - 34 e 38
Cummins 6CT8.3C - 3890548
2001 --&gt;
Deutz Fahr
Colheitadeira - 4040
BF6 L 913 C
Case IH / JI Case
Colheitadeira - 600K
Deutz F-6-413-514
Massey-Fergunson
Colheitadeira - 6850
Perkins 1000.6 T
1997 --&gt;
Case IH / JI Case
Colheitadeira - 7120 e 7120E
CONSOLDI 8.3L
Case IH / JI Case
Colheitadeira - 7700
Cummins
1998 --&gt;
Case IH / JI Case
Colheitadeira - A7000 e A7700
Cummins 6CTA 8.3</t>
        </r>
      </text>
    </comment>
    <comment ref="C176" authorId="0" shapeId="0" xr:uid="{0301902D-B5C9-4095-872A-AD8F080CC811}">
      <text>
        <r>
          <rPr>
            <b/>
            <sz val="9"/>
            <color indexed="81"/>
            <rFont val="Segoe UI"/>
            <charset val="1"/>
          </rPr>
          <t>Diego Leite:</t>
        </r>
        <r>
          <rPr>
            <sz val="9"/>
            <color indexed="81"/>
            <rFont val="Segoe UI"/>
            <charset val="1"/>
          </rPr>
          <t xml:space="preserve">
agrale a 10000 - 3.8 l 16v sohv l4 de 2015 até 2025;
agrale a 8700 - 3.8 l 16v sohv l4 de 2015 até 2025;
agrale ma 10.0 - 3.8 l 16v sohv l4 de 2012 até 2025;
agrale ma 9.2 - 3.8 l 16v sohv l4 de 2012 até 2025;
ford cargo c 1119 4.5 l 16v sohv l4 de 2014 até 2025;
ford cargo c 1119 topline cd 4.5 l 16v sohv l4 de 2014 até 2025;
ford cargo c 1317 e 3.9 l 16v sohv l4 de 2005 até 2011;
ford cargo c 1319 4.5 l 16v sohv l4 de 2012 até 2012;
ford cargo c 1517 e 3.9 l 16v sohv l4 de 2005 até 2011;
ford cargo c 1519 4.5 l 16v sohv l4 de 2012 até 2025;
ford cargo c 1519 s 4.5 l 16v sohv l4 de 2016 até 2025;
ford cargo c 1717 e 3.9 l 16v sohv l4 de 2005 até 2011;
ford cargo c 1719 4.5 l 16v sohv l4 de 2012 até 2025;
ford cargo c 1722 e 5.9 l 24v sohv l6 de 2006 até 2011;
ford cargo c 1723 6.7 l 24v sohv l6 de 2012 até 2025;
ford cargo c 1723 b torqshift 6.7 l 24v sohv l6 de 2016 até 2025;
ford cargo c 1723 bl torqshift 6.7 l 24v sohv l6 de 2016 até 2025;
ford cargo c 1723 k torqshift 6.7 l 24v sohv l6 de 2016 até 2025;
ford cargo c 1723 l 6.7 l 24v sohv l6 de 2012 até 2025;
ford cargo c 1729 6.7 l 24v sohv l6 de 2014 até 2025;
ford cargo c 2422 5.9 l 24v sohv l6 de 2011 até 2011;
ford cargo c 2422 e 5.9 l 24v sohv l6 de 2006 até 2011;
ford cargo c 2423 6.7 l 24v sohv l6 de 2012 até 2025;
ford cargo c 2428 e 5.9 l 24v sohv l6 de 2006 até 2011;
ford cargo c 2429 6.7 l 24v sohv l6 de 2012 até 2025;
ford cargo c 2622 e 5.9 l 24v sohv l6 de 2006 até 2011;
ford cargo c 2623 6.7 l 24v sohv l6 de 2012 até 2025;
ford cargo c 2628 cn 5.9 l 24v sohv l6 de 2006 até 2011;
ford cargo c 2628 e 5.9 l 24v sohv l6 de 2006 até 2011;
ford cargo c 2629 6.7 l 24v sohv l6 de 2012 até 2025;
ford cargo c 712 e 3.9 l 8v sohv l4 de 2007 até 2012;
ford cargo c 712 e 3.9 l 8v sohv l4 de 2007 até 2012;
ford cargo c 815 e 3.9 l 16v sohv l4 de 2005 até 2011;
ford cargo c 816 4.5 l 16v sohv l4 de 2012 até 2013;
ford cargo c 816 topline cd 4.5 l 16v sohv l4 de 2014 até 2025;
ford f-250 cc xl 3.9 l 16v dohc l4 de 2006 até 2012;
ford f-250 cd xlt 4x4 3.9 l 16v dohc l4 de 2006 até 2012;
ford f-250 cs xlt 4x4 3.9 l 16v dohc l4 de 2006 até 2012;
ford f-250 rc xl 3.9 l 16v dohc l4 de 2006 até 2012;
ford f-350 - 2.8 l 16v sohv l4 de 2014 até 2025;
ford f-4000 4x4 p 2.8 l 16v sohv l4 de 2014 até 2025;
iveco cursor 330 450-e33 t 7.8 l 24v sohv l6 de 2009 até 2011;
iveco eurocargo 170-e22 5.9 l 24v sohc l6 de 2003 até 2011;
iveco eurocargo 170-e22 5.9 l 24v sohc l6 de 2005 até 2011;
iveco eurocargo 230-e22 5.9 l 24v sohv l6 de 2005 até 2009;
iveco eurocargo 230-e24 5,9 l 24v sohv l6 de 2006 até 2011;
iveco eurocargo 230-e24 5.9 l 24v sohv l6 de 2006 até 2011;
iveco eurocargo 230-e24 5.9 l 24v sohv l6 de 2006 até 2011;
iveco eurocargo 230-e24 5.9 l 24v sohv l6 de 2006 até 2011;
iveco eurocargo 260-e25 5.9 l 24v sohv l6 de 2008 até 2012;
iveco stralis 330 450-s33 t 8.7 l 24v sohv l6 de 2012 até 2025;
iveco tector 170-e25 5.9 l 24v sohv l6 de 2008 até 2012;
iveco tector 170-e25 t 5.9 l 24v sohv l6 de 2008 até 2012;
iveco tector 170-e28 5.9 l 24v sohv l6 de 2012 até 2025;
iveco tector 170-e28 s 5.9 l 24v sohc l6 de 2015 até 2025;
iveco tector 170-e28 s 5.9 l 24v sohv l6 de 2012 até 2025;
iveco tector 170-e28 t 5.9 l 24v sohv l6 de 2012 até 2025;
iveco tector 170-e28s t 5.9 l 24v sohv l6 de 2012 até 2025;
iveco tector 240-e25 5.9 l 24v sohv l6 de 2008 até 2012;
iveco tector 240-e28 5.9 l 24v sohv l6 de 2012 até 2025;
iveco tector 240-e28 s 5.9 l 24v sohv l6 de 2012 até 2025;
iveco tector 260-e28 5.9 l 24v sohv l6 de 2012 até 2025;
iveco tector 260-e28 betoneira 5.9 l 24v sohv l6 de 2012 até 2025;
iveco tector attack 170-e22 5.9 l 24v sohv l6 de 2012 até 2025;
iveco tector attack 170-e28 5.9 l 24v sohv l6 de 2012 até 2025;
iveco tector attack 240-e22 5.9 l 24v sohv l6 de 2012 até 2025;
iveco tector attack 240-e28 5.9 l 24v sohv l6 de 2012 até 2025;
iveco tector stradale 240-e28 s 5.9 l 24v sohv l6 de 2012 até 2025;
iveco vertis 130v18 3.9 l 16v sohv l4 de 2010 até 2012;
iveco vertis 90v16 3.9 l 16v sohv l4 de 2010 até 2012;
iveco vertis hd 130v19 3.9 l 16v sohv l4 de 2012 até 2025;
iveco vertis hd 90v18 3.9 l 16v sohv l4 de 2012 até 2025;
new holland tc 5070 - 6.8 l 12v sohv l6 de 2008 até 2025;
volkswagen 8-150 e - 3.9 l 16v sohv l4 de 2003 até 2011;
volkswagen constellation 17-250 5.9 l 24v sohv l6 de 2005 até 2011;
volkswagen constellation 24-250 5.9 l 24v sohv l6 de 2005 até 2011;
volkswagen delivery 11-180 3.8 l 16v sohv l4 de 2017 até 2025;
volkswagen delivery 11-180 3.8 l 16v sohv l4 de 2017 até 2025;
volkswagen delivery 9-150 3.9 l 16v sohv l4 de 2010 até 2011;
volkswagen delivery 9-170 3.8 l 16v sohv l4 de 2017 até 2025;
volkswagen delivery 9-170 3.8 l 16v sohv l4 de 2017 até 2025;
volkswagen worker 13-170 e 3.9 l 16v sohv l4 de 2004 até 2006;
volkswagen worker 15-170 e 3.9 l 16v sohv l4 de 2004 até 2006;
volkswagen worker 17-250 e 5.9 l 24v sohv l6 de 2003 até 2011;
volkswagen worker 23-250 e 5.9 l 24v sohv l6 de 2004 até 2006;
volkswagen worker 24-250 e 5.9 l 24v sohv l6 de 2003 até 2011;
volkswagen worker 9-150 e 3.9 l 16v sohv l4 de 2003 até 2011;
volkswagen worker 9-150 e electronic 3.9 l 16v sohv l4 de 2003 até 2011;
volvo b10 r rod. 9.6 l 12v sohv l6 de 2001 até 2004;</t>
        </r>
      </text>
    </comment>
    <comment ref="C178" authorId="0" shapeId="0" xr:uid="{9FFB7DC1-600F-4A73-BCF2-666EEC50084F}">
      <text>
        <r>
          <rPr>
            <b/>
            <sz val="9"/>
            <color indexed="81"/>
            <rFont val="Segoe UI"/>
            <charset val="1"/>
          </rPr>
          <t>Diego Leite:</t>
        </r>
        <r>
          <rPr>
            <sz val="9"/>
            <color indexed="81"/>
            <rFont val="Segoe UI"/>
            <charset val="1"/>
          </rPr>
          <t xml:space="preserve">
CASE
40XT(DESDE 1960 ATÉ 2025)
450C(DESDE 1960 ATÉ 2025)
455C(DESDE 1960 ATÉ 2025)
480E(DESDE 1960 ATÉ 2025)
480LL(DESDE 1960 ATÉ 2025)
550(DESDE 1960 ATÉ 2025)
550E(DESDE 1960 ATÉ 2025)
550G(DESDE 1960 ATÉ 2025)
570LXT(DESDE 1960 ATÉ 2025)
570LXT SERIES 2(DESDE 1960 ATÉ 2025)
580 SUPER E CUMMINS 4B3.9 (DESDE 1960 ATÉ 2025)
580 SUPER L(DESDE 1960 ATÉ 2025)
580 SUPER L - SERIES 2(DESDE 1960 ATÉ 2025)
580 SUPER M CASE 445T (4.5L) TURBO ENGINE (DESDE 1960 ATÉ 2025)
580H CUMMINS 4B (DESDE 1996 ATÉ 1997)
580L(DESDE 1960 ATÉ 2025)
580L CUMMINS 4B-3.9L (DESDE 1996 ATÉ 1997)
580L SERIES 2(DESDE 1960 ATÉ 2025)
580SLE CUMMINS 4BT 3.9 (DESDE 1960 ATÉ 2025)
584E(DESDE 1960 ATÉ 2025)
585E(DESDE 1960 ATÉ 2025)
586E(DESDE 1960 ATÉ 2025)
588 CASE 4T390 (DESDE 1960 ATÉ 2025)
590 SUPER L(DESDE 1960 ATÉ 2025)
590 SUPER L - SERIES 2(DESDE 1960 ATÉ 2025)
60XT(DESDE 1960 ATÉ 2025)
650(DESDE 1960 ATÉ 2025)
650G CASE 4T390 (DESDE 1960 ATÉ 2025)
688 CASE 4T390 (DESDE 1960 ATÉ 2025)
688B CASE 4T390 (DESDE 1960 ATÉ 2025)
688P CASE 4T390 (DESDE 1960 ATÉ 2025)
70XT(DESDE 1960 ATÉ 2025)
75XT CASE 4 -390 (DESDE 1960 ATÉ 2025)
788 CASE 4T390 (DESDE 1960 ATÉ 2025)
85XT CASE 4 -390 (DESDE 1960 ATÉ 2025)
95XT(DESDE 1960 ATÉ 2025)
ESCAVADORAS COM ESTEIRA CX160 - CX160 (DESDE 1960 ATÉ 2025)
TRATORES MX90 CUMMINS 4BTA3.9 (DESDE 1960 ATÉ 2025)
DYNAPAC
CA152 4BT3.9 (DESDE 1960 ATÉ 2025)
CA302 4BTA3.9 (DESDE 1960 ATÉ 2025)
CA302D 4BTA3.9 (DESDE 1960 ATÉ 2025)
CA302PD 4BTA3.9 (DESDE 1960 ATÉ 2025)
CA422 4BTA3.9 (DESDE 1960 ATÉ 2025)
CA422C 4BTA3.9 (DESDE 1960 ATÉ 2025)
CC422 4BTA3.9 (DESDE 1994 ATÉ 1995)
CC422C 4BTA3.9 (DESDE 1994 ATÉ 1995)
CC432 4BTA3.9 (DESDE 1960 ATÉ 2025)
CC522 4BTA3.9 (DESDE 1994 ATÉ 1995)
CC522C 4BTA3.9 (DESDE 1994 ATÉ 1995)
FORD
CARGO C 814 4 BTAA 8V 3.9L 8V SOHV L4 (DESDE 1996 ATÉ 2000)
CARGO C 815 4 BTAA 8V 3.9L 8V SOHV L4 (DESDE 2000 ATÉ 2005)
CARGO C 915 INTERACT 4 3.9L 16V SOHV L4 (DESDE 2014 ATÉ 2025)
F-250 LD XL 4 BTAA 8V 3.9L 8V SOHC L4 (DESDE 1999 ATÉ 2003)
F-250 LD XLT 4 BTAA 8V 3.9L 8V SOHC L4 (DESDE 1999 ATÉ 1999)
F-350 4 BTAA 8V 3.9L 8V SOHV L4 (DESDE 1998 ATÉ 2005)
F-350 SÉRIE B 3.9L 16V SOHV L4 (DESDE 2005 ATÉ 2011)
F-350 CC XL SÉRIE B 3.9L 8V SOHV L4 (DESDE 2005 ATÉ 2011)
F-350 CC XLT 4 BTAA 8V 3.9L 8V SOHV L4 (DESDE 1998 ATÉ 2005)
F-4000 SÉRIE B 3.9L 16V SOHV L4 (DESDE 2005 ATÉ 2011)
F-4000 4 BTAA 8V 3.9L 8V SOHV L4 (DESDE 1996 ATÉ 2005)
F-4000 EUROMEC III SÉRIE B 3.9L 8V SOHV L4 (DESDE 2005 ATÉ 2011)
HYUNDAI
HL730-3 CUMMINS B 3.9 (DESDE 1960 ATÉ 2025)
HL730-7 CUMMINS B 3.9 (DESDE 1960 ATÉ 2025)
HL730TM-7 B3.9C (DESDE 2003 ATÉ 2004)
HL740TM-7 QSB5.9-C (DESDE 2003 ATÉ 2004)
HL757TM-7 QSB5.9 (DESDE 2003 ATÉ 2004)
R130LC 4BTA3.9 (DESDE 1960 ATÉ 2025)
R130LC-3 4BTA3.9 (DESDE 1960 ATÉ 2025)
R160LC3 CUMMINS (DESDE 2005 ATÉ 2009)
R250LC-7 6BT5.9-C (DESDE 2005 ATÉ 2009) </t>
        </r>
      </text>
    </comment>
    <comment ref="C179" authorId="0" shapeId="0" xr:uid="{859DF1FD-0BB6-43AE-AEAA-1A28E780A8BC}">
      <text>
        <r>
          <rPr>
            <b/>
            <sz val="9"/>
            <color indexed="81"/>
            <rFont val="Segoe UI"/>
            <charset val="1"/>
          </rPr>
          <t>Diego Leite:</t>
        </r>
        <r>
          <rPr>
            <sz val="9"/>
            <color indexed="81"/>
            <rFont val="Segoe UI"/>
            <charset val="1"/>
          </rPr>
          <t xml:space="preserve">
VOLKSWAGEN 13170 E Cummins 1/04&gt;
VOLKSWAGEN 13180 MWM 01/00
VOLKSWAGEN 15170 E Cummins 1/03&gt;
VOLKSWAGEN 15180 MWM 00 &gt;
VOLKSWAGEN 15180 E MWM 05/mai
VOLKSWAGEN 15190 E Cummins 1/04&gt;
VOLKSWAGEN 16220 Cummins ago/99
VOLKSWAGEN 17220 Cummins 00 &gt;
VOLKSWAGEN 17250 E Cummins 07/mar
VOLKSWAGEN 17300 Cummins 92 &gt;
VOLKSWAGEN 17310 Cummins 06 &gt;
VOLKSWAGEN 18310 Cummins 06 &gt;
VOLKSWAGEN 19320 E Cummins 1/06&gt;
VOLKSWAGEN 23220 Cummins 02 &gt;
VOLKSWAGEN 23250 E Cummins 1/06&gt;
VOLKSWAGEN 23310 4.8 L 8V SOHV L4 06 &gt;
VOLKSWAGEN 24220 Cummins 06 &gt;
VOLKSWAGEN 24250 CUMMINS 7/03&gt;
VOLKSWAGEN 24250 E Cummins 1/06&gt;
VOLKSWAGEN 25320 E Cummins 07 &gt;
VOLKSWAGEN 26260 CUMMINS 02 &gt;
VOLKSWAGEN 26260 E MWM 05 &gt;
VOLKSWAGEN 26300 Cummins 06 &gt;
SAMSUNG 26310 Cummins 01 &gt;
VOLKSWAGEN 31260 E MWM 05 &gt;
SAMSUNG 31320 E Cummins 07 &gt;
VOLKSWAGEN 31370 E MWM 07 &gt;
VOLKSWAGEN 8150 E Cummins 03 &gt;
VOLKSWAGEN 9150 E Cummins 06 &gt;
VOLVO CONSTRUÇÃO L 60 / L70 / L 90 / L 110 / L 120 E VOLVO D7D 03&gt;
VOLVO VM260 Motor: MWM7A260 2005 - &gt;
Equivalentes:
Bosch 0986450736-35N
DONALDSON P551874
HENGST H706WK
IVECO 5801403243
MAHLE KC500D
MANN WK10002
TECFIL PSD980
VOLKSWAGEN 2R0127177C
VOLVO 11110474
VOLVO 20741196
VOLVO CONSTRUÇÃO 11110668
VOX FBS980</t>
        </r>
      </text>
    </comment>
    <comment ref="C180" authorId="0" shapeId="0" xr:uid="{F914E06F-350E-46F5-B78C-D0773B1CA6F3}">
      <text>
        <r>
          <rPr>
            <b/>
            <sz val="9"/>
            <color indexed="81"/>
            <rFont val="Segoe UI"/>
            <charset val="1"/>
          </rPr>
          <t>Diego Leite:</t>
        </r>
        <r>
          <rPr>
            <sz val="9"/>
            <color indexed="81"/>
            <rFont val="Segoe UI"/>
            <charset val="1"/>
          </rPr>
          <t xml:space="preserve">
Scania
B 111
DC 12 01-420
1999 --&gt;
Scania
B 75
DC 12 01-420
2005 --&gt;
Scania
B 76
DC 12 01-420
02 -- 05
Scania
BR 116
DC 9 21-310
88 -- 03
Volvo
Chassis - B10M
THD101KC
1987 --&gt;
Volvo
Chassis - B10M
THD102KF
1997 --&gt;
Volvo
Chassis - B10M 245 EDC
DH10A245
1998 --&gt;
Volvo
Chassis - B10M 285 EDC
DH10A285
1998 --&gt;
Volvo
Chassis - B10M 310
THD101KC
1998 --&gt;
Volvo
Chassis - B10M 340
DH10A340
1998 --&gt;
Volvo
Chassis - B10R
THD100D / THD102KF
78 -- 92
Volvo
Chassis - B7R 230 PB
D7B
2002 --&gt;
Volvo
Chassis - B7R 230 PB
D7B
99 -- 02
Volvo
Chassis - B7R 260 PB
D7A / D7B
2002 --&gt;
Volvo
Chassis - B7R 260 PB
D7A / D7B
01 -- 02
Volvo
Chassis - B7R 285
D7A
2002 --&gt;
Volvo
Chassis - B7R 285
D7A
98 -- 02
Volvo
Chassis B 12
TD122FL / TD122FH
1995 --&gt;
Scania
F 94
DC 9 21-310
2005 --&gt;
Scania
F 94 HB
DSC 9-11 / DC 9-01 / DC9-03
1998 --&gt;
Volvo
FH - 12.340
D12C
01 -- 03
Volvo
FH - 12.340
D12C / D12D
03 -- 06
Volvo
FH - 12.380
D12C
98 -- 03
Volvo
FH - 12.380
D12C
03 -- 06
Volvo
FH - 12.420
D12C
03 -- 06
Volvo
FH - 12.420
D12C
98 -- 03
Volvo
FM - 12.340
D12C
00 -- 03
Volvo
FM - 12.380
D12C
03 -- 06
Volvo
FM - 12.380
D12C
01 -- 03
Volvo
FM - 12.420
D12C
00 -- 03
Volvo
FM - 12.420
D12C
03 -- 06
Scania
G 380
DC 12-17
2008 --&gt;
Scania
G 380
D 12-17
06 -- 08
Scania
G 380 - Conforme referência Original da caixa de ar.
DC 12-17
2008 --&gt;
Scania
G 420
D 12-06
06 -- 08
Scania
G 420 - Conforme referência Original da caixa de ar.
DC 12-06
2008 --&gt;
Scania
G 440 - Conforme referência Original da caixa de ar.
DT 12
06 -- 10
Scania
G 470 - Conforme referência Original da caixa de ar.
DT 12-06
2006 --&gt;
Scania
K 114
DSC 11 / DSC 12-02 / DSC 12-01 / DC 12-01
2003 --&gt;
Scania
K 114
DSC 11 / DSC 12-02 / DSC 12-01 / DC 12-01
98 -- 02
Scania
K 124
DC 12-05/ DSC 12-05
2003 --&gt;
Scania
K 124
DC12-02 / DSC 12-01 / DSC 12-02
1998 --&gt;
Scania
K 230
DC 9-19 L5
2005 --&gt;
Scania
K 230
DC 9-19
2012 --&gt;
Scania
K 270
DC 9-20
2005 --&gt;
Scania
K 270
DC 9-20
2012 --&gt;
Scania
K 310
DC 9-21
2012 --&gt;
Scania
K 310
DC 9-21
2005 --&gt;
Scania
K 340
DC 11-03
2005 --&gt;
Scania
K 360
DSC 12-02
2005 --&gt;
Scania
K 360
DSC 12-02
2012 --&gt;
Scania
K 380
DC 11-04
2005 --&gt;
Scania
K 420
DSC 12-01 - 1518512
2005 --&gt;
Scania
K 420
DSC 12-01 - 1518512
2012 --&gt;
Scania
K 94
DSC 9-15
1998 --&gt;
Scania
L 94
DSC 9-01 / DSC 9-02
1995 --&gt;
Scania
L 94
DSC 9-01 / DSC 9-02
97 -- 04
Scania
L 94 II
DSC 9-01 / DC 9-02
2012 --&gt;
Volvo
NH12 - 12.340
D12C
1999 --&gt;
Volvo
NH12 - 12.380
D12C
03 -- 06
Volvo
NH12 - 12.380
D12C
98 -- 03
Volvo
NH12 - 12.420
D12C
03 -- 06
Volvo
NH12 - 12.420
D12C
98 -- 03
Volvo
NH12 - 12.460
D12C
99 -- 03
Volvo
NH12 - 12.460
D12C
03 -- 06
Volvo
NL10 - 10.320
D10A
1996 --&gt;
Volvo
NL10 - 10.340
TD102FS
1990 --&gt;
Volvo
NL12 - 12.360
TD123E
1995 --&gt;
Volvo
NL12 - 12.360
TD122F
1993 --&gt;
Volvo
NL12 - 12.410
TD123ES
1995 --&gt;
Scania
P 114
DC 11 / DSC 11
98 -- 06
Scania
P 114 - Conforme referência Original da caixa de ar.
DC 11 / DSC 11
98 -- 06
Scania
P 124
DSC 12-01/ DSC 12-09
98 -- 06
Scania
P 124
DSC 12-02
99 -- 06
Scania
P 124
DSC 12-01 / DSC 12-09
2006 --&gt;
Scania
P 124
DSC 12-02
2006 --&gt;
Scania
P 230
DC 9-13
2006 --&gt;
Scania
P 230
DC 9-19
04 -- 06
Scania
P 230 - Conforme referência Original da caixa de ar.
DC 9-13
2006 --&gt;
Scania
P 270
DC 9-12
2006 --&gt;
Scania
P 270
DC 9-20
04 -- 06
Scania
P 270 - Conforme referência Original da caixa de ar.
DC 9-12
2006 --&gt;
Scania
P 270 - Conforme referência Original da caixa de ar.
DC 9-20
04 -- 06
Scania
P 310
DC 9-11
2006 --&gt;
Scania
P 310
DC 9-21
04 -- 06
Scania
P 310 - Conforme referência Original da caixa de ar.
DC 9-11
2006 --&gt;
Scania
P 310 - Conforme referência Original da caixa de ar.
DC 9-21
04 -- 06
Scania
P 340
DC 11-08
2006 --&gt;
Scania
P 340
DC 11-03
04 -- 06
Scania
P 340 - Conforme referência Original da caixa de ar.
DC 11-08
2006 --&gt;
Scania
P 360
DC 13 06-360
2010 --&gt;
Scania
P 360 - Conforme referência Original da caixa de ar.
DC 13 06-360
2010 --&gt;
Scania
P 420
DC 12-06
2006 --&gt;
Scania
P 420
DC 12-01
04 -- 06
Scania
P 420 - Conforme referência Original da caixa de ar.
DC 12-06
2006 --&gt;
Scania
P 94
DSC 9-12
1997 --&gt;
Scania
R 114
DC 11 / DSC 11
98 -- 06
Scania
R 114 - Conforme referência Original da caixa de ar.
DC 11 / DSC 11
98 -- 06
Scania
R 124
DSC 12-02
99 -- 06
Scania
R 124
DSC 12-01 / DSC 12-09
98 -- 06
Scania
R 124
DSC 12-02
2006 --&gt;
Scania
R 124
DSC 12-01 / DSC 12-09
2006 --&gt;
Scania
R 164 - Conforme referência Original da caixa de ar.
DC 16-02
2002 --&gt;
Scania
R 380
DC 11-04
2005 --&gt;
Scania
R 420
DC 12-01
2005 --&gt;
Scania
R 420
DC 12-06
2006 --&gt;
Scania
R 440
DT 12-18
2006 --&gt;
Scania
R 440
DT 12-18
2008 --&gt;
Scania
R 470
DT 12-06
2008 --&gt;
Scania
R 480 - Conforme referência Original da caixa de ar.
DC 16-02
2005 --&gt;
Scania
R 480 - Conforme referência Original da caixa de ar.
DC 16-02
2005 --&gt;
Scania
R 500 - Conforme referência Original da caixa de ar.
DC 16-04
2008 --&gt;
Scania
R 94
DSC 9-12
1997 --&gt;
Scania
T 114
DC 11 / DSC 11
98 -- 06
Scania
T 114 - Conforme referência Original da caixa de ar.
DC 11 / DSC 11
98 -- 06
Scania
T 124
DSC 12-01 / DSC 12-09
98 -- 06
Scania
T 124
DSC 12-02
99 -- 06
Scania
T 124
DSC 12-01 / DSC 12-02 / DSC 12-09
2006 --&gt;
Scania
T 124
DSC 12-02
2006 --&gt;
Scania
T 94
DSC 9-12
1997 --&gt;
Volvo
VM - 17.210
MWM 6A 206
2004 --&gt;
Volvo
VM - 17.240
MWM 6A 240
2004 --&gt;
Volvo
VM - 23.210
MWM 6A 206
2004 --&gt;
Volvo
VM - 23.240
MWM 6A 240
2004 --&gt;</t>
        </r>
      </text>
    </comment>
    <comment ref="C181" authorId="0" shapeId="0" xr:uid="{9F8E80F3-5B6D-4BA5-85A7-CABF078793D3}">
      <text>
        <r>
          <rPr>
            <b/>
            <sz val="9"/>
            <color indexed="81"/>
            <rFont val="Segoe UI"/>
            <charset val="1"/>
          </rPr>
          <t>Diego Leite:</t>
        </r>
        <r>
          <rPr>
            <sz val="9"/>
            <color indexed="81"/>
            <rFont val="Segoe UI"/>
            <charset val="1"/>
          </rPr>
          <t xml:space="preserve">
AVIA 402030901
AVIA Z489783300
AVIA 489783300
FORD BG5X 9155 AA
BOMAG RAV5013261
IVECO 299 2241
IVECO 5040 33400
IVECO 503120786
IVECO 500039730
BOBCAT 7006269
NISSAN 16400-LA40A
CUMMINS 4897833
CUMMINS 4894548
CUMMINS 4897897
CUMMINS 3978040
KOMATSU 6754-79-6130
KOMATSU 6754-71-6140
KOMATSU 6754-79-6140
KOMATSU 6754-71-6130
KOMATSU 6754716410
J.C.BAMFORD 32/926138
J.C.BAMFORD 32/925932
NEW HOLLAND (CNH) 5801441167
VOLVO (TRUCKS/VCE/VME/PENTA) 14559479
VW GROUP (AUDI/SEAT/SKODA/VW) 2R0 127 177 B
VW GROUP (AUDI/SEAT/SKODA/VW) 2RO 127 177 B
VW GROUP (AUDI/SEAT/SKODA/VW) 2R0 127 177 L
VW GROUP (AUDI/SEAT/SKODA/VW) 2RO 127 177 L
DAF 139 9760
Esse produto serve para as seguintes marcas:
FORD Cargo Cargo 1317 E (Turboalimentado) 162 hp 01/07+
FORD Cargo Cargo 1517 E (Turboalimentado) 220 hp 01/07+
FORD Cargo Cargo 1722 E (Turboalimentado) 219 hp 01/07+
FORD Cargo Cargo 712 120 hp 04/07+
FORD Cargo Cargo 915 E (Turboalimentado) 152 hp 01/07+
FORD Serie 13 1317 E (3.9) 170 hp 01/0-4/11
FORD Serie 15 1517 E (3.9) 02/05+
FORD Serie 17 1722 E (5.9) 01/06+
FORD Serie 24 2422 E (5.9) 01/06+
FORD Serie 24 2428 E (5.9) 01/06+
FORD Serie 26 2622 E (5.9) 01/06+
FORD Serie 26 2628 E (5.9) 01/06+
FORD Serie 7 712 E/712 E EURO III (3.9 L Cargo) 120 hp 06/0-2/12
FORD Serie 8 815 E Cargo (3.9 L 16V SOHV L4) 02/0-2/11
GINAF C-Series 2120 N 210 hp 09/03+
GINAF C-Series 2120 N 275 hp 09/03+
GINAF C-Series 2120 N 239 hp 09/03+
GINAF C-Series 2121 N 210 hp 09/03+
GINAF C-Series 2121 N 239 hp 09/03+
GINAF C-Series 2121 N 275 hp 09/03+
GINAF C-Series 2122 N 239 hp 09/03+
GINAF C-Series 2122 N 275 hp 09/03+
GINAF C-Series 2122 N 210 hp 09/03+
GINAF C-Series 2222 N 210 hp 09/03+
GINAF C-Series 2222 N 275 hp 09/03+
GINAF C-Series 2222 N 239 hp 09/03+
GINAF C-Series 3127 N 239 hp 09/03+
GINAF C-Series 3127 N 275 hp 09/03+
GINAF C-Series 3128 N 239 hp 09/03+
GINAF C-Series 3128 N 275 hp 09/03+
GINAF C-Series 3129 N 239 hp 09/03+
GINAF C-Series 3129 N 275 hp 09/03+
GINAF C-Series 3130 N 239 hp 09/03+
GINAF C-Series 3130 N 275 hp 09/03+
IVECO Cursor Cursor 330 (450E33T) (4x2) 330 hp 10/09+
IVECO EuroCargo I (91-03) 100 E 17 (EuroCargo) 170 hp 09/0-9/03
IVECO EuroCargo I (91-03) 100 E 18 (EuroCargo) 183 hp 09/0-9/03
IVECO EuroCargo I (91-03) 100 E 21 (EuroCargo) 210 hp 09/0-9/03
IVECO EuroCargo I (91-03) 120 E 18 (EuroCargo) 183 hp 09/0-9/03
IVECO EuroCargo I (91-03) 120 E 24 (EuroCargo) 240 hp 09/0-9/03
IVECO EuroCargo I (91-03) 120 E 28 (EuroCargo) 275 hp 09/0-9/03
IVECO EuroCargo I (91-03) 120 EL 17 (EuroCargo) 170 hp 09/0-9/03
IVECO EuroCargo I (91-03) 120 EL 21 (EuroCargo) 210 hp 09/0-9/03
IVECO EuroCargo I (91-03) 130 E 18 (EuroCargo) 183 hp 09/0-9/03
IVECO EuroCargo I (91-03) 130 E 24 (EuroCargo) 240 hp 09/0-9/03
IVECO EuroCargo I (91-03) 130 E 28 (EuroCargo) 275 hp 09/0-9/03
IVECO EuroCargo I (91-03) 140 E 18 (EuroCargo) 183 hp 09/0-9/03
IVECO EuroCargo I (91-03) 140 E 24 (EuroCargo) 240 hp 09/0-9/03
IVECO EuroCargo I (91-03) 150 E 18 (EuroCargo) 183 hp 09/0-9/03
IVECO EuroCargo I (91-03) 150 E 24 (EuroCargo) 240 hp 09/0-9/03
IVECO EuroCargo I (91-03) 150 E 28 (EuroCargo) 275 hp 09/0-9/03
IVECO EuroCargo I (91-03) 180 E 21 (EuroCargo) 210 hp 08/0-9/03
IVECO EuroCargo I (91-03) 180 E 24 (EuroCargo) 240 hp 09/0-9/03
IVECO EuroCargo I (91-03) 180 E 28 (EuroCargo) 275 hp 09/0-9/03
IVECO EuroCargo I (91-03) 320 E 28 (EuroCargo) 275 hp 09/0-9/03
IVECO EuroCargo I (91-03) 60 E 13 (EuroCargo) 130 hp 09/0-9/03
IVECO EuroCargo I (91-03) 60 E 15 (EuroCargo) 150 hp 09/0-9/03
IVECO EuroCargo I (91-03) 65 E 13 (EuroCargo) 130 hp 09/0-9/03
IVECO EuroCargo I (91-03) 65 E 15 (EuroCargo) 149 hp 09/0-9/03
IVECO EuroCargo I (91-03) 75 E 13 (EuroCargo) 130 hp 09/0-9/03
IVECO EuroCargo I (91-03) 75 E 15 (EuroCargo) 149 hp 09/0-9/03
IVECO EuroCargo I (91-03) 75 E 17 (EuroCargo) 170 hp 09/0-9/03
IVECO EuroCargo I (91-03) 75 E 18 (EuroCargo) 183 hp 09/0-9/03
IVECO EuroCargo I (91-03) 80 E 18 (EuroCargo) 183 hp 09/0-4/01
IVECO EuroCargo I (91-03) 80 E 21 (EuroCargo) 210 hp 09/0-9/03
IVECO EuroCargo I (91-03) 80 E/EL 15 (EuroCargo) 150 hp 09/0-9/03
IVECO EuroCargo I (91-03) 80 E/EL 17 (EuroCargo) 170 hp 09/0-9/03
IVECO EuroCargo I (91-03) 90 E 17 (EuroCargo) 170 hp 09/0-9/03
IVECO EuroCargo I (91-03) 90 E 18 (EuroCargo) 183 hp 09/0-9/03
IVECO EuroCargo I (91-03) 90 E 21 (EuroCargo) 210 hp 09/0-9/03
IVECO EuroCargo II (03-08) 100 E 17 (EuroCargo) 170 hp 06/0-8/08
IVECO EuroCargo II (03-08) 100 E 18 (EuroCargo) 182 hp 06/0-8/08
IVECO EuroCargo II (03-08) 100 E 18 (EuroCargo) 182 hp 05/0-8/08
IVECO EuroCargo II (03-08) 100 E 19 (EuroCargo) 183 hp 05/0-8/08
IVECO EuroCargo II (03-08) 100 E 21 (EuroCargo) 210 hp 06/0-8/08
IVECO EuroCargo II (03-08) 100 E 22 (EuroCargo) 217 hp 05/0-8/08
IVECO EuroCargo II (03-08) 110 E/EL 17 (EuroCargo) 170 hp 06/0-8/08
IVECO EuroCargo II (03-08) 110 E/EL 18 (EuroCargo) 182 hp 05/0-8/08
IVECO EuroCargo II (03-08) 110 E/EL 21 (EuroCargo) 210 hp 06/0-8/08
IVECO EuroCargo II (03-08) 110 E/EL 22 (EuroCargo) 217 hp 05/0-8/08
IVECO EuroCargo II (03-08) 110 E/EL 25 (EuroCargo) 251 hp 05/0-8/08
IVECO EuroCargo II (03-08) 120 E/EL 18 (EuroCargo) 182 hp 06/0-8/08
IVECO EuroCargo II (03-08) 120 E/EL 18 (EuroCargo) 182 hp 05/0-8/08
IVECO EuroCargo II (03-08) 120 E/EL 19 (EuroCargo) 183 hp 05/0-8/08
IVECO EuroCargo II (03-08) 120 E/EL 21 (EuroCargo) 210 hp 06/0-8/08
IVECO EuroCargo II (03-08) 120 E/EL 22 (EuroCargo) 217 hp 05/0-8/08
IVECO EuroCargo II (03-08) 120 E/EL 24 (EuroCargo) 240 hp 06/0-8/08
IVECO EuroCargo II (03-08) 120 E/EL 25 (EuroCargo) 251 hp 05/0-8/08
IVECO EuroCargo II (03-08) 120 E/EL 28 (EuroCargo) 275 hp 06/0-8/08
IVECO EuroCargo II (03-08) 120 E/EL 30 (EuroCargo) 299 hp 05/0-8/08
IVECO EuroCargo II (03-08) 130 E 18 (EuroCargo) 182 hp 06/0-8/08
IVECO EuroCargo II (03-08) 130 E 21 (EuroCargo) 210 hp 06/0-8/08
IVECO EuroCargo II (03-08) 130 E 22 (EuroCargo) 217 hp 05/0-8/08
IVECO EuroCargo II (03-08) 130 E 24 (EuroCargo) 240 hp 06/0-8/08
IVECO EuroCargo II (03-08) 130 E 25 (EuroCargo) 251 hp 05/0-8/08
IVECO EuroCargo II (03-08) 130 E 28 (EuroCargo) 275 hp 06/0-8/08
IVECO EuroCargo II (03-08) 130 E 28 (EuroCargo) 279 hp 05/0-8/08
IVECO EuroCargo II (03-08) 130 E 30 (EuroCargo) 299 hp 05/0-8/08
IVECO EuroCargo II (03-08) 140 E 18 (EuroCargo) 182 hp 05/0-8/08
IVECO EuroCargo II (03-08) 140 E 18 (EuroCargo) 182 hp 05/0-8/08
IVECO EuroCargo II (03-08) 140 E 21 (EuroCargo) 210 hp 05/0-8/08
IVECO EuroCargo II (03-08) 140 E 22 (EuroCargo) 217 hp 05/0-8/08
IVECO EuroCargo II (03-08) 140 E 24 (EuroCargo) 240 hp 06/0-8/08
IVECO EuroCargo II (03-08) 140 E 25 (EuroCargo) 251 hp 05/0-8/08
IVECO EuroCargo II (03-08) 140 E 28 (EuroCargo) 279 hp 05/0-8/08
IVECO EuroCargo II (03-08) 150 E 18 (EuroCargo) 182 hp 05/0-8/08
IVECO EuroCargo II (03-08) 150 E 21 (EuroCargo) 210 hp 06/0-8/08
IVECO EuroCargo II (03-08) 150 E 22 (EuroCargo) 217 hp 05/0-8/08
IVECO EuroCargo II (03-08) 150 E 24 (EuroCargo) 240 hp 06/0-8/08
IVECO EuroCargo II (03-08) 150 E 25 (EuroCargo) 251 hp 05/0-8/08
IVECO EuroCargo II (03-08) 150 E 28 (EuroCargo) 275 hp 06/0-8/08
IVECO EuroCargo II (03-08) 150 E 30 (EuroCargo) 299 hp 05/0-8/08
IVECO EuroCargo II (03-08) 160 E 18 (EuroCargo) 182 hp 05/0-8/08
IVECO EuroCargo II (03-08) 160 E 21 (EuroCargo) 210 hp 06/0-8/08
IVECO EuroCargo II (03-08) 160 E 22 (EuroCargo) 217 hp 05/0-8/08
IVECO EuroCargo II (03-08) 160 E 24 (EuroCargo) 240 hp 06/0-8/08
IVECO EuroCargo II (03-08) 160 E 25 (EuroCargo) 251 hp 05/0-8/08
IVECO EuroCargo II (03-08) 160 E 28 (EuroCargo) 279 hp 05/0-8/08
IVECO EuroCargo II (03-08) 160 E 30 (EuroCargo) 299 hp 05/0-8/08
IVECO EuroCargo II (03-08) 170 E 22 01/04+
IVECO EuroCargo II (03-08) 180 E/EL 21 (EuroCargo) 210 hp 06/0-8/08
IVECO EuroCargo II (03-08) 180 E/EL 22 (EuroCargo) 217 hp 05/0-8/08
IVECO EuroCargo II (03-08) 180 E/EL 24 (EuroCargo) 240 hp 06/0-8/08
IVECO EuroCargo II (03-08) 180 E/EL 25 (EuroCargo) 251 hp 05/0-8/08
IVECO EuroCargo II (03-08) 180 E/EL 28 (EuroCargo) 279 hp 05/0-8/08
IVECO EuroCargo II (03-08) 180 E/EL 28 (EuroCargo) 275 hp 06/0-8/08
IVECO EuroCargo II (03-08) 180 E/EL 30 (EuroCargo) 299 hp 05/0-8/08
IVECO EuroCargo II (03-08) 190 E/EL 25 (EuroCargo) 251 hp 05/0-8/08
IVECO EuroCargo II (03-08) 190 E/EL 28 (EuroCargo) 279 hp 05/0-8/08
IVECO EuroCargo II (03-08) 190 E/EL 30 (EuroCargo) 299 hp 05/0-8/08
IVECO EuroCargo II (03-08) 230 E 22 (Euro Cargo) 210 hp 01/06+
IVECO EuroCargo II (03-08) 230 E 24 01/05+
IVECO EuroCargo II (03-08) 260 E 28 (EuroCargo) 279 hp 05/0-8/08
IVECO EuroCargo II (03-08) 260 E 28 (EuroCargo) 275 hp 06/0-8/08
IVECO EuroCargo II (03-08) 60 E 13 (EuroCargo) 130 hp 06/0-8/08
IVECO EuroCargo II (03-08) 60 E 14 (EuroCargo) 140 hp 05/0-8/08
IVECO EuroCargo II (03-08) 60 E 15 (EuroCargo) 150 hp 06/0-8/08
IVECO EuroCargo II (03-08) 60 E 16 (EuroCargo) 160 hp 05/0-8/08
IVECO EuroCargo II (03-08) 65 E 13 (EuroCargo) 130 hp 06/0-8/08
IVECO EuroCargo II (03-08) 65 E 14 (EuroCargo) 140 hp 05/0-8/08
IVECO EuroCargo II (03-08) 65 E 15 (EuroCargo) 150 hp 06/0-8/08
IVECO EuroCargo II (03-08) 65 E 16 (EuroCargo) 160 hp 05/0-8/08
IVECO EuroCargo II (03-08) 75 E 13 (EuroCargo) 130 hp 06/0-8/08
IVECO EuroCargo II (03-08) 75 E 14 (EuroCargo) 140 hp 05/0-8/08
IVECO EuroCargo II (03-08) 75 E 15 (EuroCargo) 150 hp 06/0-8/08
IVECO EuroCargo II (03-08) 75 E 16 (EuroCargo) 160 hp 05/0-8/08
IVECO EuroCargo II (03-08) 75 E 17 (EuroCargo) 170 hp 06/0-8/08
IVECO EuroCargo II (03-08) 75 E 18 (EuroCargo) 182 hp 06/0-8/08
IVECO EuroCargo II (03-08) 75 E 19 (EuroCargo) 183 hp 05/0-8/08
IVECO EuroCargo II (03-08) 80 E 18 (EuroCargo) 182 hp 06/0-8/08
IVECO EuroCargo II (03-08) 80 E 19 (EuroCargo) 183 hp 05/0-8/08
IVECO EuroCargo II (03-08) 80 E 21 (EuroCargo) 210 hp 06/0-8/08
IVECO EuroCargo II (03-08) 80 E 22 (EuroCargo) 217 hp 05/0-8/08
IVECO EuroCargo II (03-08) 80 E/EL 15 (EuroCargo) 150 hp 06/0-8/08
IVECO EuroCargo II (03-08) 80 E/EL 17 (EuroCargo) 170 hp 06/0-8/08
IVECO EuroCargo II (03-08) 80 E/EL 18 (EuroCargo) 177 hp 05/0-8/08
IVECO EuroCargo II (03-08) 90 E 17 (EuroCargo) 170 hp 06/0-8/08
IVECO EuroCargo II (03-08) 90 E 18 (EuroCargo) 182 hp 06/0-8/08
IVECO EuroCargo II (03-08) 90 E 21 (EuroCargo) 210 hp 06/0-8/08
IVECO EuroCargo II (03-08) 90 E 22 (EuroCargo) 217 hp 05/0-8/08
IVECO EuroCargo II (03-08) 90 E 25 (EuroCargo) 251 hp 05/0-8/08
IVECO EuroCargo II (03-08) 90 E/EL 18 (EuroCargo) 177 hp 05/0-8/08
IVECO EuroCargo III/SuperCargo (08-15) ML100E 18 180 hp 06/08+
IVECO EuroCargo III/SuperCargo (08-15) ML100E 22 220 hp 06/08+
IVECO EuroCargo III/SuperCargo (08-15) ML120E 18 180 hp 06/08+
IVECO EuroCargo III/SuperCargo (08-15) ML120E 22 220 hp 06/08+
IVECO EuroCargo III/SuperCargo (08-15) ML120E 25 250 hp 06/08+
IVECO EuroCargo III/SuperCargo (08-15) ML120E 28 280 hp 06/08+
IVECO EuroCargo III/SuperCargo (08-15) ML120EL 18 180 hp 06/08+
IVECO EuroCargo III/SuperCargo (08-15) ML120EL 22 220 hp 06/08+
IVECO EuroCargo III/SuperCargo (08-15) ML140E 18 180 hp 06/08+
IVECO EuroCargo III/SuperCargo (08-15) ML140E 22 220 hp 06/08+
IVECO EuroCargo III/SuperCargo (08-15) ML140E 25 250 hp 06/08+
IVECO EuroCargo III/SuperCargo (08-15) ML140E 28 280 hp 06/08+
IVECO EuroCargo III/SuperCargo (08-15) ML160E 18 180 hp 06/08+
IVECO EuroCargo III/SuperCargo (08-15) ML160E 22 220 hp 06/08+
IVECO EuroCargo III/SuperCargo (08-15) ML160E 25 250 hp 06/08+
IVECO EuroCargo III/SuperCargo (08-15) ML160E 28 280 hp 06/08+
IVECO EuroCargo III/SuperCargo (08-15) ML160E 30 300 hp 06/08+
IVECO EuroCargo III/SuperCargo (08-15) ML180E 24 240 hp 06/08+
IVECO EuroCargo III/SuperCargo (08-15) ML180E 25 250 hp 06/08+
IVECO EuroCargo III/SuperCargo (08-15) ML180E 28 280 hp 06/08+
IVECO EuroCargo III/SuperCargo (08-15) ML180E 30 300 hp 06/08+
IVECO EuroCargo III/SuperCargo (08-15) ML190E/EL 25 250 hp 06/08+
IVECO EuroCargo III/SuperCargo (08-15) ML190E/EL 28 280 hp 06/08+
IVECO EuroCargo III/SuperCargo (08-15) ML190E/EL 30 300 hp 06/08+
IVECO EuroCargo III/SuperCargo (08-15) ML60E 16 160 hp 06/08+
IVECO EuroCargo III/SuperCargo (08-15) ML75E 14 140 hp 06/08+
IVECO EuroCargo III/SuperCargo (08-15) ML75E 16 160 hp 06/08+
IVECO EuroCargo III/SuperCargo (08-15) ML75E 18 180 hp 06/08+
IVECO EuroCargo III/SuperCargo (08-15) ML80E 18 180 hp 06/08+
IVECO EuroCargo III/SuperCargo (08-15) ML80E 22 220 hp 06/08+
IVECO Tector 150 E25 (4.5 L 16V SOHV L4) 204 hp 01/14+
IVECO Tector 170 E22 (Tector Attack​) 210 hp 05/1-2/19
IVECO Tector 170 E25 250 hp 01/09+
IVECO Tector 170 E25T 250 hp 01/09+
IVECO Tector 170 E28 S/T/ST (Tector Attack) 280 hp 01/12+
IVECO Tector 240 E22 218 hp 01/1-2/19
IVECO Tector 240 E25 250 hp 01/09+
IVECO Tector 240 E25S 250 hp 01/09+
IVECO Tector 240 E28/S 280 hp 01/11+
IVECO Tector 260 E25 250 hp 01/09+
IVECO Tector 260 E28 280 hp 01/1-2/17
IVECO Tector 310 E28 280 hp 01/19+
IVECO Vertis Vertis 130V18 (Iveco) 173 hp 10/10+
IVECO Vertis Vertis 90V16 (Iveco) 154 hp 10/10+
IVECO Vertis Vertis HD 130V19 182 hp 01/12+
IVECO Vertis Vertis HD 90V18 (3.9) 177 hp 01/12+
KAMAZ 5000-Serie 5308 300 hp 09/06+
OPTARE Solo/Solo SE/Solo SR M1020 185 hp 03/00+
OPTARE Solo/Solo SE/Solo SR M1020 201 hp 09/06+
OPTARE Solo/Solo SE/Solo SR M710 185 hp 03/00+
OPTARE Solo/Solo SE/Solo SR M710 201 hp 09/06+
OPTARE Solo/Solo SE/Solo SR M780 185 hp 03/00+
OPTARE Solo/Solo SE/Solo SR M780 201 hp 09/06+
OPTARE Solo/Solo SE/Solo SR M810 201 hp 09/06+
OPTARE Solo/Solo SE/Solo SR M810 185 hp 03/00+
OPTARE Solo/Solo SE/Solo SR M880 201 hp 09/06+
OPTARE Solo/Solo SE/Solo SR M880 185 hp 03/00+
OPTARE Solo/Solo SE/Solo SR M890 201 hp 10/07+
OPTARE Solo/Solo SE/Solo SR M950 185 hp 03/00+
OPTARE Solo/Solo SE/Solo SR M950 201 hp 09/06+
OPTARE Solo/Solo SE/Solo SR M960 201 hp 10/07+
OPTARE Versa V 1040 201 hp 09/06+
OPTARE Versa V 1110 201 hp 09/06+
CUMMINS ISB Serie ISB 6.7 EURO 5
CUMMINS ISB Serie ISB E Euro 4 4 Cylinder
KOMATSU D (Planierraupen/Bulldozers) D 61 EX/PX-15 158 hp 200-007
KOMATSU D (Planierraupen/Bulldozers) D 65 EX-15E0 208 hp 2007+
KOMATSU D (Planierraupen/Bulldozers) D 65 EX-16 2010+
KOMATSU D (Planierraupen/Bulldozers) D 65 PX-15E0 208 hp 2007+
KOMATSU D (Planierraupen/Bulldozers) D 65 PX-16 2010+
KOMATSU PC (Escavadeira de esteiras) PC 200-8/LC-8 148 hp
KOMATSU PC (Escavadeira de esteiras) PC 200-8MO/PC 200LC-8MO 138 hp
KOMATSU PC (Escavadeira de esteiras) PC 200LC-8
KOMATSU PC (Escavadeira de esteiras) PC 210/LC-8K
KOMATSU PC (Escavadeira de esteiras) PC 210/LC/NLC-8 156 hp 2003+
KOMATSU PC (Escavadeira de esteiras) PC 230 NHD-8K 158 hp 200-010
KOMATSU PC (Escavadeira de esteiras) PC 240LC-8
KOMATSU PC (Escavadeira de esteiras) PC 240LC-8K
KOMATSU PW (Mobilbagger/Wheeled Excavators) PW 200-7E0
KOMATSU PW (Mobilbagger/Wheeled Excavators) PW 220-7E0 170 hp 200-014
KOMATSU WA (Carregadeiras de rodas) 250-6 141 hp
KOMATSU WA (Carregadeiras de rodas) 320-6 170 hp 2007+
KOMATSU WA (Carregadeiras de rodas) 320-6/PZ-6
KOMATSU WA (Carregadeiras de rodas) 380-6 191 hp
TERBERG TT - URBIN 2121 275 hp 01/05+
TERBERG TT - URBIN 3128 275 hp 01/05+
BMC (TR) Hawk 2100 285 hp 01/10+
BMC (TR) Professional PRO 518 170 hp 01/01+
BMC (TR) Professional PRO 625 249 hp 01/01+
KENWORTH KW 45 KW 45 (18 ton) 250 hp 01/08+
KENWORTH KW 45 KW 45 (12 ton) 280 hp 01/08+
KENWORTH KW 45 KW 55 (15 ton) 220 hp 01/08+
KENWORTH KW 45 KW45
VAN HOOL A3, AG3, AGG3 A309 225 hp 05/06+
IVECO BUS Access Bus GX GX 127 9.4, GX 127L 10.6 218 hp 01/06+
IVECO BUS Access Bus GX GX 127 9.4, GX 127L 10.6 265 hp 01/06+
IVECO BUS Citélis/Citélis B Hybrid 12 220 hp 07/10+
IVECO BUS Crossway/Crossway LE 10.6, 12, 12.8 299 hp 09/06+
IVECO BUS Crossway/Crossway LE 10.6, 12, 12.8 264 hp 09/06+
IVECO BUS Europolis 7.90 (203E) 170 hp 01/06+
IVECO BUS Europolis 7.90 (203E) 170 hp 09/02+
IVECO BUS Europolis 9.20, 10.50 (203E) 209 hp 01/06+
IVECO BUS Europolis 9.20, 10.50 (203E) 239 hp 09/02+
IVECO BUS Evadys H12 264 hp 09/04+
IVECO BUS Mago/Mago 2 (Indcar) Mago 2 (Indcar) 210 hp 01/03+
IVECO BUS Mago/Mago 2 (Indcar) Mago 2 (Indcar) 218 hp 06/08+
IVECO BUS Midi GX GX 117 209 hp 09/04+
IVECO BUS Midi GX GX 127 209 hp 02/06+
IVECO BUS Midys Midys (Ikarus) 209 hp 09/04+
IVECO BUS Proway 7.75 170 hp 03/06+
IVECO BUS Proway 7.75 218 hp 07/08+
IVECO BUS Proway 8.45 218 hp 07/08+
IVECO BUS Proxys 7.75 170 hp 02/06+
IVECO BUS Proxys 7.75 218 hp 07/08+
IVECO BUS Proxys 8.45 218 hp 07/08+
IVECO BUS Recreo 10.6m, 12m, 12.8m 299 hp 11/06+
IVECO BUS Recreo 10.6m, 12m, 12.8m 264 hp 11/06+
AGRALE-BUS Serie MA/MT MA 8.000 01/05+
DAF TRUCKS LF45 FA 45.140 140 hp 07/06+
DAF TRUCKS LF45 FA 45.160, 45.160 Hybrid 160 hp 07/06+
DAF TRUCKS LF45 FA 45.180 185 hp 07/06+
DAF TRUCKS LF45 FA 45.210 207 hp 06/09+
DAF TRUCKS LF45 FA 45.220 224 hp 07/06+
DAF TRUCKS LF45 FA 45.250 250 hp 07/06+
DAF TRUCKS LF45 FA 45.300 300 hp 06/09+
DAF TRUCKS LF55 FA/FAN/FT 55.160 160 hp 07/06+
DAF TRUCKS LF55 FA/FAN/FT 55.180 185 hp 07/06+
DAF TRUCKS LF55 FA/FAN/FT 55.210 207 hp 06/09+
DAF TRUCKS LF55 FA/FAN/FT 55.220 224 hp 07/06+
DAF TRUCKS LF55 FA/FAN/FT 55.250 250 hp 07/06+
DAF TRUCKS LF55 FA/FAN/FT 55.290 286 hp 07/06+
DAF TRUCKS LF55 FA/FAN/FT 55.300 300 hp 06/09+
KARSAN BUS Atak 3.9 Turbodiesel 150 hp 10/14+
KARSAN BUS Star 3.9 Turbodiesel 150 hp 10/14+
TROLIGABUS Fenix Fenix 250 hp 01/09+
TROLIGABUS Leonis Leonis 250 hp 01/09+
TROLIGABUS Pegasus Pegasus 250 hp 01/09+
TROLIGABUS Sirius Sirius 250 hp 01/09+
SOLARIS BUS InterUrbino 12, 12.8 299 hp 10/09+
SOLARIS BUS Urbino U 18 Hybrid 250 hp 02/08+
SOLARIS BUS Urbino U 18 Hybrid 340 hp 02/08+
SOLBUS (PL) B 9.5/C 9.5/C 10.5/LH 9.5 9.5, 10.5 240 hp 07/02+
SOLBUS (PL) Solcity/Soltour 10 (ST10) 300 hp 09/07+
SOLBUS (PL) Solcity/Soltour 10 (SL10T) 240 hp 03/06+
SOLBUS (PL) Solcity/Soltour 11 (SL11T) 300 hp 09/06+
SOLBUS (PL) Solcity/Soltour 11 (SL11C) 240 hp 09/05+
SOLBUS (PL) Solway SL11 300 hp 09/07+
SOLBUS (PL) Solway SL11 264 hp 09/08+
INDCAR BUSES Mago/Mago 2 Mago 2 210 hp 01/03+
INDCAR BUSES Mago/Mago 2 Mago 2 218 hp 06/08+
KING LONG BUSES XMQ 6900 250 hp 01/07+
VDL BUS + COACH Berkhof Ambassador ALE 106, ALE 120 205 hp 10/06+
VDL BUS + COACH Berkhof Ambassador ALE 106, ALE 120 225 hp 10/06+
VW (VOLKSWAGEN) Serie 13 13.170 E 12/03+
VW (VOLKSWAGEN) Serie 15 15.170 E (Worker) 12/03+
VW (VOLKSWAGEN) Serie 17 17.250 (Constellation) 250 hp 01/07+
VW (VOLKSWAGEN) Serie 17 17.250 E (Worker/Constellation) 07/03+
VW (VOLKSWAGEN) Serie 23 23.250 E 250 hp 01/04+
VW (VOLKSWAGEN) Serie 24 24.250 (Worker/Constellation) 07/03+
VW (VOLKSWAGEN) Serie 8 8.150 E 01/03+
VW (VOLKSWAGEN) Serie 8 8.150 E (Delivery) 150 hp 01/1-2/11
VW (VOLKSWAGEN) Serie 9 9.150 E 07/0-2/11
VW (VOLKSWAGEN) BUS Serie 8 8.15
VW (VOLKSWAGEN) BUS Serie 8 8.150 EOD 01/04+
VW (VOLKSWAGEN) BUS Serie 9 9.150 E OD 01/04+
HEULIEZ BUS (IVECO BUS) GX-Serie GX 117 209 hp 05/02+
HEULIEZ BUS (IVECO BUS) GX-Serie GX 127 218 hp 03/06+
HEULIEZ BUS (IVECO BUS) GX-Serie GX 127 L 218 hp 03/06+
HEULIEZ BUS (IVECO BUS) GX-Serie GX 327 Hybride 220 hp 09/10+
HEULIEZ BUS (IVECO BUS) GX-Serie GX 427 Hybride 220 hp 09/10+
AVIA ASHOK LEYLAND MOTORS AD/D-Line 120 (120-207) 207 hp 09/09+
AVIA ASHOK LEYLAND MOTORS AD/D-Line 120 (120-160) 160 hp 06/07+
AVIA ASHOK LEYLAND MOTORS AD/D-Line 120 (120-185) 185 hp 06/07+
AVIA ASHOK LEYLAND MOTORS AD/D-Line 75 (75-160) 160 hp 09/12+
AVIA ASHOK LEYLAND MOTORS AD/D-Line 75 (75-185) 185 hp 09/12+
AVIA ASHOK LEYLAND MOTORS AD/D-Line 75 (75-210) 207 hp 09/12+
AVIA ASHOK LEYLAND MOTORS AD/D-Line 90 (90-207) 207 hp 09/12+
AVIA ASHOK LEYLAND MOTORS AD/D-Line 90 (90-160) 160 hp 09/12+
AVIA ASHOK LEYLAND MOTORS AD/D-Line 90 (90-185) 185 hp 09/12+
/CNHTC CDW TRUCK /Cummins Engine/ISDe 140 hp
FORD Serie 17 1717 E (3.9) 02/05+
IVECO EuroCargo II (03-08) 170 E 22 (Euro Cargo) 210 hp 01/04+
CUMMINS ISB Serie ISB 4.5 EURO 5</t>
        </r>
      </text>
    </comment>
    <comment ref="C183" authorId="0" shapeId="0" xr:uid="{1B40A71B-3A87-48D0-806F-E366ED8679E6}">
      <text>
        <r>
          <rPr>
            <b/>
            <sz val="9"/>
            <color indexed="81"/>
            <rFont val="Segoe UI"/>
            <charset val="1"/>
          </rPr>
          <t>Diego Leite:</t>
        </r>
        <r>
          <rPr>
            <sz val="9"/>
            <color indexed="81"/>
            <rFont val="Segoe UI"/>
            <charset val="1"/>
          </rPr>
          <t xml:space="preserve">
ford cargo c 1119 4.5 l 16v sohv l4 de 2014 até 2025;
ford cargo c 1119 topline cd 4.5 l 16v sohv l4 de 2014 até 2025;
ford cargo c 1319 4.5 l 16v sohv l4 de 2012 até 2017;
ford cargo c 1519 4.5 l 16v sohv l4 de 2012 até 2025;
ford cargo c 1519 s 4.5 l 16v sohv l4 de 2016 até 2019;
ford cargo c 1719 s 4.5 l 16v sohv l4 de 2016 até 2019;
ford cargo c 1723 6.7 l 24v sohv l6 de 2012 até 2019;
ford cargo c 1723 b torqshift 6.7 l 24v sohv l6 de 2016 até 2019;
ford cargo c 1723 bl torqshift 6.7 l 24v sohv l6 de 2016 até 2019;
ford cargo c 1723 k 6.7 l 24v sohv l6 de 2012 até 2019;
ford cargo c 1723 k torqshift 6.7 l 24v sohv l6 de 2016 até 2019;
ford cargo c 1723 l 6.7 l 24v sohv l6 de 2012 até 2019;
ford cargo c 1723 torqshift 6.7 l 24v sohv l6 de 2012 até 2019;
ford cargo c 1729 b torqshift 6.7 l 24v sohv l6 de 2016 até 2018;
ford cargo c 1729 bl torqshift 6.7 l 24v sohv l6 de 2016 até 2018;
ford cargo c 1729 btl torqshift 6.7 l 24v sohv l6 de 2016 até 2018;
ford cargo c 2423 6.7 l 24v sohv l6 de 2012 até 2019;
ford cargo c 2423 b torqshift 6.7 l 24v sohv l6 de 2016 até 2019;
ford cargo c 2423 bl torqshift 6.7 l 24v sohv l6 de 2016 até 2019;
ford cargo c 2429 6.7 l 24v sohv l6 de 2012 até 2025;
ford cargo c 2429 b torqshift 6.7 l 24v sohv l6 de 2016 até 2018;
ford cargo c 2429 bl torqshift 6.7 l 24v sohv l6 de 2016 até 2018;
ford cargo c 2429 l 6.7 l 24v sohv l6 de 2012 até 2025;
ford cargo c 2429 s 6.7 l 24v sohv l6 de 2012 até 2025;
ford cargo c 2429 sl 6.7 l 24v sohv l6 de 2012 até 2025;
ford cargo c 2431 6.7 l 24v sohv l6 de 2018 até 2019;
ford cargo c 2431 torqshift 6.7 l 24v sohv l6 de 2018 até 2019;
ford cargo c 2623 6.7 l 24v sohv l6 de 2012 até 2019;
ford cargo c 2629 6.7 l 24v sohv l6 de 2012 até 2019;
ford cargo c 3129 6x4 6.7 l 24v sohv l6 de 2016 até 2019;
ford cargo c 3131 6.7 l 24v sohv l6 de 2018 até 2019;
ford cargo c 816 4.5 l 16v sohv l4 de 2012 até 2013;
ford cargo c 816 topline cd 4.5 l 16v sohv l4 de 2014 até 2025;</t>
        </r>
      </text>
    </comment>
    <comment ref="C185" authorId="0" shapeId="0" xr:uid="{8CE220CE-6C9A-486B-A44C-F1CE23F833E2}">
      <text>
        <r>
          <rPr>
            <b/>
            <sz val="9"/>
            <color indexed="81"/>
            <rFont val="Segoe UI"/>
            <charset val="1"/>
          </rPr>
          <t>Diego Leite:</t>
        </r>
        <r>
          <rPr>
            <sz val="9"/>
            <color indexed="81"/>
            <rFont val="Segoe UI"/>
            <charset val="1"/>
          </rPr>
          <t xml:space="preserve">
Volkswagen
Ônibus
Chassis - 15.180 EOD
MWM 4.12 TCAE
2004 --&gt;
Volkswagen
Ônibus
Chassis - 15.180 EOD
MWM 6.12 TCAE
2004 --&gt;
Volkswagen
Ônibus
Chassis - 15.180 EOD
MWM 4.12 TCAE
2004 --&gt;
Volkswagen
Ônibus
Chassis - 15.180 EOD
MWM 6.12 TCAE
2004 --&gt;
Volkswagen
Ônibus
Chassis - 15.190 EOD
MWM 4.12 TCE
2004 --&gt;
Volkswagen
Ônibus
Chassis - 15.190 EOD
MWM 4.12 TCE
2004 --&gt;
Volkswagen
Ônibus
Chassis - 17.210 EOD
MWM 4.12 TCAE
2004 --&gt;
Volkswagen
Ônibus
Chassis - 17.210 EOD
MWM 6.12 TCAE
2005 --&gt;
Volkswagen
Ônibus
Chassis - 17.210 EOD
MWM 4.12 TCAE
2004 --&gt;
Volkswagen
Ônibus
Chassis - 17.210 EOD
MWM 6.12 TCAE
2005 --&gt;
Volkswagen
Ônibus
Chassis - 17.230 EOD
MWM 6.12 TCE
2004 --&gt;
Volkswagen
Ônibus
Chassis - 17.230 EOD
MWM 6.12 TCE
2004 --&gt;
Volkswagen
Ônibus
Chassis - 17.230 EOD
MWM 6.12 TCE
2008 --&gt;
Volkswagen
Ônibus
Chassis - 17.260 EOT
MWM 6.12 TCAE
2004 --&gt;
Volkswagen
Ônibus
Chassis - 17.260 EOT
MWM 6.12 TCAE
2004 --&gt;
Volkswagen
Ônibus
Chassis - 17.260 EOT
MWM 6.12 TCE
2008 --&gt;
Volkswagen
Ônibus
Chassis - 18.310 OT
MWM 4.12 TCAE
2004 --&gt;
Volkswagen
Ônibus
Chassis - 18.320 EOT
MWM 6.12 TCAE
2004 --&gt;
Volkswagen
Ônibus
Chassis - 18.320 EOT
MWM 6.12 TCAE
2004 --&gt;
Volkswagen
Ônibus
Chassis - 8.150 EOD
MWM 4.12 TCAE
2004 --&gt;
Volkswagen
Ônibus
Chassis - 8.150 EOD
MWM 4.12 TCAE
2004 --&gt;
Volkswagen
Ônibus
Chassis - 9.150 EOD
MWM 4.12 TCAE
2004 --&gt;
Volkswagen
Ônibus
Chassis - 9.150 EOD
MWM 4.12 TCAE
2004 --&gt;
Volkswagen
Ônibus
Chassis - 9.150 EOD
MWM 4.12 TCAE
2004 --&gt;
Volkswagen
Ônibus
Chassis - 9.150 EOD
MWM 4.12 TCAE
2004 --&gt;
Agrale
Ônibus
Chassis - MA - 7.0
MWM 4.10 TCA
2000 --&gt;
Agrale
Ônibus
Chassis - MA - 7.5
MWM 4.10 TCA
2000 --&gt;
Agrale
Ônibus
Chassis - MA - 8.5
MWM 4.10 TCA
2000 --&gt;
Agrale
Ônibus
Chassis MA - 7.5
MWM 4.12 TCE
2005 --&gt;
Agrale
Ônibus
Chassis MA - 8.5
MWM 4.12 TCE
2005 --&gt;
Agrale
Ônibus
Chassis MA - 9.2
MWM 4.12 TCE
2006 --&gt;
Volkswagen
Caminhão
Constellation - 15.180
MWM 4.12
2006 --&gt;
Volvo
Máquina de obra e equip.
Escavadeira - EC360BLC
-
Volvo
Caminhão
VM - 15.210
MWM 5A 206
2005 --&gt;
Volvo
Caminhão
VM - 15.210
MWM 5A 206
2005 --&gt;
Volvo
Caminhão
VM - 15.210
MWM 5A 206
2005 --&gt;
Volvo
Caminhão
VM - 15.210
MWM 5A 206
2005 --&gt;
Volvo
Caminhão
VM - 260
MWM 7A 260
2005 --&gt;
Volvo
Caminhão
VM - 260
MWM 7A 260
2005 --&gt;
Volvo
Caminhão
VM - 260
MWM 7A 260
2005 --&gt;
Volvo
Caminhão
VM - 260
MWM 7A 260
2005 --&gt;
Volvo
Caminhão
VM - 310
MWM 7A 310
2005 --&gt;
Volvo
Caminhão
VM - 310
MWM 7A 310
2005 --&gt;
Volvo
Caminhão
VM - 310
MWM 7A 310
2005 --&gt;
Volvo
Caminhão
VM - 310
MWM 7A 310
2005 --&gt;
Agrale
Ônibus
Volare - A8
MWM Sprint 4.07 TCA
2000 --&gt;
Agrale
Ônibus
Volare - W8
MWM 4.12 TCE
2006 --&gt;
Agrale
Ônibus
Volare - W9
MWM 4.12 TCE
2006 --&gt;
Volkswagen
Caminhão
Worker - 26.260 E
MWM 6.12 TCE
2005 --&gt;
Volkswagen
Caminhão
Worker - 26.260 E
MWM 6.12 TCE
2005 --&gt;
Volkswagen
Caminhão
Worker - 31.260 E
MWM 6.12 TCE
2005 --&gt;
Volkswagen
Caminhão
Worker - 31.260 E
MWM 6.12 TCE
2005 --&gt;</t>
        </r>
      </text>
    </comment>
    <comment ref="C186" authorId="0" shapeId="0" xr:uid="{78B70956-B3E8-467E-97B4-8C9B95485AF8}">
      <text>
        <r>
          <rPr>
            <b/>
            <sz val="9"/>
            <color indexed="81"/>
            <rFont val="Segoe UI"/>
            <charset val="1"/>
          </rPr>
          <t>Diego Leite:</t>
        </r>
        <r>
          <rPr>
            <sz val="9"/>
            <color indexed="81"/>
            <rFont val="Segoe UI"/>
            <charset val="1"/>
          </rPr>
          <t xml:space="preserve">
FORD CARGO 1119 2014
Todas as versões
FORD CARGO 1119 2015
Todas as versões
FORD CARGO 1119 2016
Todas as versões
FORD CARGO 1119 2017
Todas as versões
FORD CARGO 1119 2018
Todas as versões
FORD CARGO 1119 2019
Todas as versões
FORD CARGO 1119 2020
4.5 L 16V SOHV L4
FORD CARGO 1319 2012
Todas as versões
FORD CARGO 1319 2013
Todas as versões
FORD CARGO 1319 2014
Todas as versões
FORD CARGO 1319 2015
Todas as versões
FORD CARGO 1319 2016
Todas as versões
FORD CARGO 1319 2017
Todas as versões
FORD CARGO 1519 2013
Todas as versões
FORD CARGO 1519 2014
Todas as versões
FORD CARGO 1519 2015
Todas as versões
FORD CARGO 1519 2016
Todas as versões
FORD CARGO 1519 2017
Todas as versões
FORD CARGO 1519 2018
Todas as versões
FORD CARGO 1519 2019
Todas as versões
FORD CARGO 1519 2020
Todas as versões
FORD CARGO 1719 2012
Todas as versões
FORD CARGO 1719 2013
Todas as versões
FORD CARGO 1719 2014
Todas as versões
FORD CARGO 1719 2015
Todas as versões
FORD CARGO 1719 2016
Todas as versões
FORD CARGO 1719 2017
Todas as versões
FORD CARGO 1719 2018
Todas as versões
FORD CARGO 1719 2019
Todas as versões
FORD CARGO 1719 2020
Todas as versões
FORD CARGO 1723 2012
Todas as versões
FORD CARGO 1723 2013
Todas as versões
FORD CARGO 1723 2014
Todas as versões
FORD CARGO 1723 2015
Todas as versões
FORD CARGO 1723 2016
Todas as versões
FORD CARGO 1723 2017
Todas as versões
FORD CARGO 1723 2018
Todas as versões
FORD CARGO 1723 2019
Todas as versões
FORD CARGO 1723 2020
6.7 (CARGO)
FORD CARGO 2423 2012
Todas as versões
FORD CARGO 2423 2013
Todas as versões
FORD CARGO 2423 2014
Todas as versões
FORD CARGO 2423 2015
Todas as versões
FORD CARGO 2423 2016
Todas as versões
FORD CARGO 2423 2017
Todas as versões
FORD CARGO 2423 2018
Todas as versões
FORD CARGO 2423 2019
Todas as versões
FORD CARGO 2423 2020
Todas as versões
FORD CARGO 2429 2012
Todas as versões
FORD CARGO 2429 2013
Todas as versões
FORD CARGO 2429 2014
Todas as versões
FORD CARGO 2429 2015
Todas as versões
FORD CARGO 2429 2016
Todas as versões
FORD CARGO 2429 2017
Todas as versões
FORD CARGO 2429 2018
Todas as versões
FORD CARGO 2429 2019
Todas as versões
FORD CARGO 2429 2020
6.7
FORD CARGO 2623 2012
Todas as versões
FORD CARGO 2623 2013
Todas as versões
FORD CARGO 2623 2014
Todas as versões
FORD CARGO 2623 2015
Todas as versões
FORD CARGO 2623 2016
Todas as versões
FORD CARGO 2623 2017
Todas as versões
FORD CARGO 2623 2018
Todas as versões
FORD CARGO 2623 2019
Todas as versões
FORD CARGO 2623 2020
Todas as versões
FORD CARGO 2629 2012
Todas as versões
FORD CARGO 2629 2013
Todas as versões
FORD CARGO 2629 2014
Todas as versões
FORD CARGO 2629 2015
Todas as versões
FORD CARGO 2629 2016
Todas as versões
FORD CARGO 2629 2017
Todas as versões
FORD CARGO 2629 2018
Todas as versões
FORD CARGO 2629 2019
Todas as versões
FORD CARGO 2629 2020
Todas as versões
FORD CARGO 816 2012
Todas as versões
FORD CARGO 816 2013
Todas as versões
FORD CARGO 816 2014
Todas as versões
FORD CARGO 816 2015
Todas as versões
FORD CARGO 816 2016
Todas as versões
FORD CARGO 816 2017
4.5
FORD CARGO 816 2018
4.5
FORD CARGO 816 2019
4.5
FORD CARGO 816 2020
4.5</t>
        </r>
      </text>
    </comment>
    <comment ref="C187" authorId="0" shapeId="0" xr:uid="{E91A8813-E67D-4E59-A949-2105A269F519}">
      <text>
        <r>
          <rPr>
            <b/>
            <sz val="9"/>
            <color indexed="81"/>
            <rFont val="Segoe UI"/>
            <charset val="1"/>
          </rPr>
          <t>Diego Leite:</t>
        </r>
        <r>
          <rPr>
            <sz val="9"/>
            <color indexed="81"/>
            <rFont val="Segoe UI"/>
            <charset val="1"/>
          </rPr>
          <t xml:space="preserve">
GM Agile 1.4 (09&gt;15) / Astra 2.0 8V (98&gt;11) / Astra 2.4 16V (2005) / Astra 1.8 (98&gt;01) / Blazer 2.4 (07&gt;12) / Blazer 2.2 (98&gt;00) / Calibra 2.0 16V (93&gt;96) / Celta 1.0 (Todos) / Celta 1.4 (Todos) / Kadett (Todos) / Monza (Todos) / Vectra (Todos) / Corsa (Todos) / Ipanema (Todos) / Omega 2.0 (Todos) / Omega 2.2 (Todos) / S10 2.2 (Todos) / Zafira (Todos) / Meriva (Todos) / Montana (Todos) / Spin (Todos) / Prisma (Todos) / S10 2.4 (12&gt;) / Onix 1.0 (12&gt;) / Onix 1.4 (12&gt;) / Cobalt 1.4 (11&gt;) / Cobalt 1.8 (11&gt;) / Lumina 3.1 (92&gt;93) / Tigra 1.6 16V (98&gt;) / Suprema 2.0 (93&gt;95) / Suprema 2.2 (95&gt;97) / Omega 3.8 V6 (98&gt;04) / Chevette 1.6 (83&gt;95) / Chevette 1.4 (80&gt;82) / Camaro 3.8 (95&gt;02) / Camaro 3.4 (93&gt;95)
Fiat Doblo 1.8 (04&gt;) / Palio 1.8 (04&gt;) / Siena 1.8 (04&gt;) / Stilo 1.8 8V (02&gt;) / Stilo 1.8 16V (02&gt;)</t>
        </r>
      </text>
    </comment>
    <comment ref="C189" authorId="0" shapeId="0" xr:uid="{E6A6AADF-8581-4F8F-ADF0-DE9B300AFD53}">
      <text>
        <r>
          <rPr>
            <b/>
            <sz val="9"/>
            <color indexed="81"/>
            <rFont val="Segoe UI"/>
            <charset val="1"/>
          </rPr>
          <t>Diego Leite:</t>
        </r>
        <r>
          <rPr>
            <sz val="9"/>
            <color indexed="81"/>
            <rFont val="Segoe UI"/>
            <charset val="1"/>
          </rPr>
          <t xml:space="preserve">
- Doblò; Motor 1.4/ 1.8 8V/ 16V Adventure/ ELX/ HLX Cargo/ Attractive/ E-torq - 2006 a 2015.
- Brava; Motor 1.6/ 1.8 16V ELX/ SX/ HGT - 1999 a 2003.
- Duna; Motor 1.5 8V Trans./ I.E - 1994 a 1995.
- Idea; Motor 1.4/ 1.6/ 1.8/ 8V/ 16V Attractive/ ELX FIRE/ ELX FLEX/ E-torq - 2005 a 2017.
- Marea; Motor 1.6/ 1.8/ 2.0 16V/ 20V SX/ ELX/ HLX/ Turbo - 1998 a 2007.
- Marea Weekend; Motor 1.6/ 1.8/ 2.0 16V/ 20V SX/ ELX/ HLX/ TURBO - 1998 a 2006.
- Palio; Motor 1.0/ 1.3/ 1.4/ 1.6/ 1.8 8V 16V FIRE/ ELX/ EX FIRE/ HLX/ RST/ Attractive/ E-torq - 2000 a 2018.
- Palio Weekend; Motor 1.0/ 1.3/ 1.4/ 1.8 8V/ 16V - FIRE/ ATTRACTIVE/ ELX FIRE/ E-torq - 2000 a 2015.
- Punto; Motor 1.4/ 1.6/ 1.8 8V/ 16V FIRE (ELX)/ Essence/ HLX/ Sporting/ Attractive/ T-Jet (Turbo)/ Dualogic/ E-torq - 2007 a 2016.
- Siena; Motor 1.0/ 1.3/ 1.4/ 1.6/ 1.8 8V/ 16V Attractive/ FIRE/ TETRAFUEL/ ELX/ EX/ HLX/ E-torq - 2000 a 2016
- Grand Siena; Motor 1.4/ 1.6 8V Fire/ E-torq - 2012 a 2016.
- Stilo; Motor 1.8 8V/ 16V - 2002 a 2011.
- Strada; Motor 1.3/ 1.4/ 1.6/ 1.8 8V/ 16V FIRE/ Adventure RST/ LX/ Working CE/ E-torq/ Hard Working/ Working/ Freedom - 2002 a 2020.
- Linea; Motor 1.4/ 1.8/ 1.9 16V Flex/ T-Jet/ E-torq/ HLX/ Absolute/ Dualogic - 2008 a 2016.
- Uno; Motor 1.0/ 1.3/ 1.4 8V VIVACE/ FIRE - 2010 a 2016.
- Bravo; Motor 1.4/ 1.8 16V E-torq/ T-Jet - 2010 a 2017.
- Toro; Motor 1.3/ 1.8/ 2.4 16V Freedom/ Opening Edition/ Turbo - 2016 a 2021.
- Argo; Motor 1.0/ 1.3/ 1.8 Drive/ E-torq - 2017 a 2020.
- Mobi; Motor 1.0 12V Fire/ Easy/ Like/ Way - 2016 a 2020.
- Cronos; Motor 1.3/ 1.8 Precision - 2018 a 2020.
- Pulse; Motor 1.0/ 1.3 Turbo 200/ Audade/ Impetus/ Drive - 2021
- Focus; Motor 1.6/ 1.8/ 2.0 8V/ 16V Hatch/ Sedan/ SE/ Titanium -2000 a 2014.
- New Fiesta; Motor 1.6 16V Sigma/ Titanium/ Mexicano - 2010 a 2013.
- Ecosport; Motor 1.5/ 1.6/ 2.0 16V DURETEC/ SE/ Freestyle/ Plus/ Titanium/ - 2012 a 2017.
- Ka; Motor 1.5 16V SE/ SEPlus/ Trail/ SEL - 2014 a 2019.
- Fiesta; Motor 1.0/ 1.5 12V/ 16V Hatch S/ Turbo - Ecoboost Titanium Plus / Mecânico - 2014 a 2017.
- Astra; Motor 1.8/ 2.0 8V/ 16V - 1999 a 2004.
- Blazer; Motor 2.2/ 2.4 8V MPFI - 1998 a 2007.
- Celta; Motor 1.0/ 1.4 8V Life/ Spirit/ Super/ Energy/ Flex Power - 2000 a 2007.
- Meriva; Motor 1.4/ 1.8 8V/ 16V EconoFlex MPFI - 2003 a 2012.
- Prisma; Motor 1.0/ 1.4 8V - VHCE (MPFI)/ EcoFlex MPFI - 2006 a 2016.
- Montana; Motor 1.4/ 1.8 8V LS Sport/ EconoFLex MPFI - 2003 a 2011.
- Omega; 3.8 12V/ 24V CD V6 SFI/ Sedan - 1998 a 2005.
- S10; Motor 2.2/ 2.4/ 2.5 8V MPFI (CS/ CD/ CE)/ LT/ LTZ/ Ecotec Flexpower - 1997 a 2014.
- Vectra; Motor 2.0/ 2.2/ 2.4 8V/ 16V - MPFI/ GT/ GTX - 1997 a 2010.
- Zafira; Motor 2.0 8V/ 16V Elegance/ Elite/ MPFI/ SFI - 2001 a 2006.
- Cruze; Motor 1.4/ 1.8 16V - Ecotec 6/ LT/ LTZ/ BLACK VOW TIE/ PREMIER/ SPORT BLACK BOW TIE/ SPORT LT/ SPORT LTZ/ SPORT PREMIER - 2011 a 2016.
- Cobalt; Motor 1.4 e 1.8 8V Flex Power (LS/ LT/ LTZ)/ Econo Flex (Advantage/ LT/ LTZ) - 2011 a 2017.
- Agile; Motor 1.4 - 2009 a 2015.
- Spin; Motor 1.8 8V Econo Flex (LS/ LT/ LTZ/ Advantage/ Active) - 2012 a 2017.
- Onix; Motor 1.0/ 1.4 LT/ LTZ/ Premier/ Turbo - 2012 a 2019.
- Onix Plus; Motor 1.0 Turbo LT/ LTZ/ Premier - 2019.
- Cobalt; Motor 1.4/ 1.8 Flex Power (LS/ LT/ LTZ)/ Econo Flex (Advantage/ LT/ LTZ) - 2011 a 2017.
- Trailblazer; Motor 3.6 V6 LTZ - 2012 a 2015.
- Corsa; Motor 1.0/ 1.4/ 1.6/ 1.8 8V Hatch/ Classic/ Pick Up/ Wind/ Joy/ Millenium/ Flex Power / Econo Flex - 1994 a 2009.
- Celta; Motor 1.0/ 1.4 8V Flex Power (Life/ Spirit/ Super/ Advantage) - 2000 a 2007.
- Corolla/ Fielder/ Cross; Motor 1.6/ 1.8/ 2.0 16V Fielder SE-G/ XEi/ XLi/ Altis/ GLI/ VVT-i/ SUV/ SW/ S/ SE/ G/ Hybrid/ Premium - 2007 a 2021.
- Etios; Motor 1.3/ 1.5 X/ XS/ XLS - 2013 a 2016.
- Hillux; Motor 2.7 16V SW4 (SR/ SRV) - 2016.
- City; Motor 1.5 16V i-VTEC/ EXL/ LX/ Sport - 2009 a 2014.
- Fit; Motor 1.4/ 1.5 16V - 2008 a 2013.
- HRV; Motor 1.5/ 1.8 16V Turbo/ EX/ LX/ EXL - 2015 a 2020.
- Civic; Motor 1.8/ 2.0 16V i-VTEC EXS/ LXS/ LXL/ Sport - 2012 a 2015.
- CRV; Motor 2.0 16V LX/ LXS 2012.</t>
        </r>
      </text>
    </comment>
    <comment ref="C190" authorId="0" shapeId="0" xr:uid="{79C3C836-4252-44C7-B8A7-CE131D2732BB}">
      <text>
        <r>
          <rPr>
            <b/>
            <sz val="9"/>
            <color indexed="81"/>
            <rFont val="Segoe UI"/>
            <charset val="1"/>
          </rPr>
          <t>Diego Leite:</t>
        </r>
        <r>
          <rPr>
            <sz val="9"/>
            <color indexed="81"/>
            <rFont val="Segoe UI"/>
            <charset val="1"/>
          </rPr>
          <t xml:space="preserve">
Volkswagen Constellation - 17.330 Cummins ISL 8.9 2012 --&gt;
Volkswagen Constellation - 25.390 Cummins ISL 8.9 2012 --&gt;
Volkswagen Constellation - 26.390 Cummins ISL 8.9 2012 --&gt;
Volkswagen Constellation - 26.420 Cummins ISL 8.9 2013 --&gt;
Volkswagen Constellation - 19.390 E Cummins ISL 8.9 12 -- 14
Volkswagen Constellation - 19.390 E Cummins ISL 8.9 2012 --&gt;
Volkswagen Constellation - 19.330 Cummins ISL 8.9 2012 --&gt;
Volkswagen Constellation - 19.420 Cummins ISL 420 2014 --&gt;
Volkswagen Constellation - 24.330 Cummins ISL 330 2012 --&gt;
Volkswagen Constellation - 31.330 Cummins ISL 8.9 330 cv 2012 --&gt;
Volkswagen Constellation - 31.390 Cummins ISL 8.9 400 cv 2012 --&gt;
Ford Cargo - 1319 E Cummins IBS 4.5 2013 --&gt;
Ford Cargo - 1723 E Cummins ISB 6.7 2012 --&gt;
Ford Cargo - 1933 E Cummins ISB 8.9 2014 --&gt;
Ford Cargo - 2429E Cummins ISB 6.7 2012 --&gt;
Ford Cargo - 2628E Cummins 6 ISBE 5.9 2010 --&gt;
Ford Cargo - 2629E Cummins ISB 6.7 2012 --&gt;
Ford Cargo - 3133 Cummins ISL 8.9 2012 --&gt;
Ford F350 Cummins - ISF2.8L 2014 --&gt;
Ford F4000 Cummins - ISF2.8L 2014 --&gt;
Ford Cargo - 1119 Cummins ISB 4.5 2014 --&gt;
Ford Cargo - 1519 E Cummins ISB 4.5 2013 --&gt;
Ford Cargo - 1719 Cummins ISB 4.5 2013 --&gt;
Ford Cargo - 2423E Cummins ISB 6.7 12 -- 13
Ford Cargo - 2623E Cummins ISB 6.7 2013 --&gt;
Ford Cargo - 816E Cummins ISB 4.5 2012 --&gt;
Ford Cargo - 1729 E Cummins ISB 6.7 2014 --&gt;
DAF XF - 105 FTS 410 6X2 PACCAR-MX 12.9 2012 --&gt;
DAF XF - 105 FTS 460 6X2 PACCAR-MX 12.9 2012 --&gt;
DAF XF - 105 FTS 510 6X2 PACCAR-MX 12.9 2012 --&gt;
DAF XF - 105 FTT 460 6X4 PACCAR-MX 12.9 2012 --&gt;
DAF XF - 105 FTT 510 6X4 PACCAR-MX 12.9 2012 --&gt;
DAF CF - 85 FT 360 4X2 PACCAR-MX 12.9 2016 --&gt;
DAF CF - 85 FT 410 4X2 PACCAR-MX 12.9 2016 --&gt;
DAF CF - 85 FTS 360 6X2 PACCAR-MX 12.9 2016 --&gt;
DAF CF - 85 FTS 410 6X2 PACCAR-MX 12.9 2016 --&gt;
DAF CF - 85 FTT 460 6X4 PACCAR-MX 12.9 2017 --&gt;</t>
        </r>
      </text>
    </comment>
    <comment ref="C191" authorId="0" shapeId="0" xr:uid="{66131678-654B-4B12-998A-82E82F7116DE}">
      <text>
        <r>
          <rPr>
            <b/>
            <sz val="9"/>
            <color indexed="81"/>
            <rFont val="Segoe UI"/>
            <charset val="1"/>
          </rPr>
          <t>Diego Leite:</t>
        </r>
        <r>
          <rPr>
            <sz val="9"/>
            <color indexed="81"/>
            <rFont val="Segoe UI"/>
            <charset val="1"/>
          </rPr>
          <t xml:space="preserve">
CHEVROLET
S10 2.4 8V NOVA FLEX (2012-2014)
S10 2.8 CTDI TURBO DIESEL MWM - NOVA ( LTZ ) DIESEL (2012-2022)
S10 2.5 8V LT/LTZ - ( CD ) - MACÂNICO FLEX (2015-2022)
S10 2.5 16V LT/LTZ - ( CD ) - MACÂNICO FLEX (2015-2022) 
TRAILBLAZER 2.8 16V TDI TURBO DIESEL LTZ AUTOMÁTICO (2012-2022)
TRAILBLAZER 3.6 V6 LTZ AUTOMÁTICO (2012-2020)
MITSUBISHI
ASX 2.0 16V 4B11 FLEX (2011-2022)
ASX 2.0 16V MIVEC GASOLINA (2014-2022)
ECLIPSE CROSS 1.5 16V HPE /AWC 165CV GASOLINA (2018-2022)
LANCER 2.0 16V GT / HL / HLI - AUTOMÁTICO GASOLINA (2010-2019)
LANCER 2.0 16V 160CV (GT - IMPORTADO) GASOLINA (2010-2019)
OUTLANDER 2.0 16V MIVEC GASOLINA (2009-2022)
OUTLANDER 2.0 16V GASOLINA (2011-2022)
OUTLANDER 2.2 16V 165CV TURBO DIESEL (2016-2022)
OUTLANDER 2.2 200CV HÍBRIDO TURBO (PHVE) DIESEL (2016-2022)
OUTLANDER 2.4 16V CW0 GASOLINA (2008-2011)
OUTLANDER 3.0 V6 CW6W GASOLINA (2008-2022)
OUTLANDER 3.0 V6 GT GASOLINA (2014-2022)
OUTLANDER SPORT 2.0 GASOLINA (2020-2022)
PAJERO 2.4 16V 4CIL TURBO SPORT DIESEL (2018-2022) </t>
        </r>
      </text>
    </comment>
    <comment ref="C193" authorId="0" shapeId="0" xr:uid="{74645C89-2DAA-4578-887D-247D20D2E7F3}">
      <text>
        <r>
          <rPr>
            <b/>
            <sz val="9"/>
            <color indexed="81"/>
            <rFont val="Segoe UI"/>
            <charset val="1"/>
          </rPr>
          <t>Diego Leite:</t>
        </r>
        <r>
          <rPr>
            <sz val="9"/>
            <color indexed="81"/>
            <rFont val="Segoe UI"/>
            <charset val="1"/>
          </rPr>
          <t xml:space="preserve">
VOLKSWAGEN 12.170 BT 1997
Todas as versões
VOLKSWAGEN 12.170 BT 1998
Todas as versões
VOLKSWAGEN 12.170 BT 1999
Todas as versões
VOLKSWAGEN 12.170 BT 2000
APLICÁVEL EM VEÍCULOS FABRICADOS ATÉ FEVEREIRO DE 2000
VOLKSWAGEN 13.170 2000
Todas as versões
VOLKSWAGEN 13.170 2001
Todas as versões
VOLKSWAGEN 13.170 2002
Todas as versões
VOLKSWAGEN 13.170 2003
Todas as versões
VOLKSWAGEN 13.170 2004
Todas as versões
VOLKSWAGEN 13.170 2005
Todas as versões
VOLKSWAGEN 13.170 2006
Todas as versões
VOLKSWAGEN 13.180 2000
MWM 6.10 TCA
VOLKSWAGEN 13.180 2001
MWM 6.10 TCA
VOLKSWAGEN 13.180 2002
MWM 6.10 TCA
VOLKSWAGEN 13.180 2003
MWM 6.10 TCA
VOLKSWAGEN 13.180 2004
MWM 6.10 TCA
VOLKSWAGEN 13.180 2005
MWM 6.10 TCA
VOLKSWAGEN 13.190 2001
Todas as versões
VOLKSWAGEN 13.190 2002
Todas as versões
VOLKSWAGEN 13.190 2003
Todas as versões
VOLKSWAGEN 13.190 2004
Todas as versões
VOLKSWAGEN 13.190 2005
Todas as versões
VOLKSWAGEN 14.170 BT 1997
Todas as versões
VOLKSWAGEN 14.170 BT 1998
Todas as versões
VOLKSWAGEN 14.170 BT 1999
Todas as versões
VOLKSWAGEN 14.170 BT 2000
APLICÁVEL EM VEÍCULOS FABRICADOS ATÉ FEVEREIRO DE 2000
VOLKSWAGEN 15.170 2000
Todas as versões
VOLKSWAGEN 15.170 2001
APLICÁVEL EM VEÍCULOS FABRICADOS ATÉ OUTUBRO DE 2001
VOLKSWAGEN 15.180 2000
Todas as versões
VOLKSWAGEN 15.180 2001
Todas as versões
VOLKSWAGEN 15.180 2002
Todas as versões
VOLKSWAGEN 15.180 2003
Todas as versões
VOLKSWAGEN 15.180 2004
Todas as versões
VOLKSWAGEN 15.180 2005
Todas as versões
VOLKSWAGEN 15.180 2006
Todas as versões
VOLKSWAGEN 15.180 2007
Todas as versões
VOLKSWAGEN 15.180 2008
Todas as versões
VOLKSWAGEN 15.180 2009
Todas as versões
VOLKSWAGEN 15.180 2010
Todas as versões
VOLKSWAGEN 15.180 2011
Todas as versões
VOLKSWAGEN 15.180 2012
Todas as versões
VOLKSWAGEN 15.180 2013
Todas as versões
VOLKSWAGEN 15.190 2001
5.9 L 12V
VOLKSWAGEN 15.190 2002
Todas as versões
VOLKSWAGEN 15.190 2003
Todas as versões
VOLKSWAGEN 15.190 2004
Todas as versões
VOLKSWAGEN 15.190 2005
Todas as versões
VOLKSWAGEN 16.200 1998
Todas as versões
VOLKSWAGEN 16.200 1999
Todas as versões
VOLKSWAGEN 16.200 2000
APLICÁVEL EM VEÍCULOS FABRICADOS ATÉ FEVEREIRO DE 2000
VOLKSWAGEN 16.220 1991
Todas as versões
VOLKSWAGEN 16.220 1992
Todas as versões
VOLKSWAGEN 16.220 1993
Todas as versões
VOLKSWAGEN 16.220 1994
Todas as versões
VOLKSWAGEN 16.220 1995
Todas as versões
VOLKSWAGEN 16.220 1996
Todas as versões
VOLKSWAGEN 16.220 1997
Todas as versões
VOLKSWAGEN 16.220 1998
Todas as versões
VOLKSWAGEN 16.220 1999
Todas as versões
VOLKSWAGEN 16.220 2000
Todas as versões
VOLKSWAGEN 17.180 2006
MWM 6.10 TCA
VOLKSWAGEN 17.180 2007
MWM 6.10 TCA
VOLKSWAGEN 17.180 2008
MWM 6.10 TCA
VOLKSWAGEN 17.180 2009
MWM 6.10 TCA
VOLKSWAGEN 17.180 2010
MWM 6.10 TCA
VOLKSWAGEN 17.180 2011
MWM 6.10 TCA
VOLKSWAGEN 17.180 2012
MWM 6.10 TCA
VOLKSWAGEN 17.210 2000
Todas as versões
VOLKSWAGEN 17.210 2001
Todas as versões
VOLKSWAGEN 17.210 2002
Todas as versões
VOLKSWAGEN 17.210 2003
Todas as versões
VOLKSWAGEN 17.210 2004
Todas as versões
VOLKSWAGEN 17.210 2005
Todas as versões
VOLKSWAGEN 17.210 2006
Todas as versões
VOLKSWAGEN 17.210 2011
Todas as versões
VOLKSWAGEN 17.210 EOD 2000
5.9 L 12V SOHV L66.5 L 12V SOHV L6
VOLKSWAGEN 17.210 EOD 2001
5.9 L 12V SOHV L66.5 L 12V SOHV L6
VOLKSWAGEN 17.210 EOD 2002
5.9 L 12V SOHV L66.5 L 12V SOHV L6
VOLKSWAGEN 17.210 EOD 2003
5.9 L 12V SOHV L66.5 L 12V SOHV L6
VOLKSWAGEN 17.210 EOD 2004
5.9 L 12V SOHV L66.5 L 12V SOHV L6
VOLKSWAGEN 17.210 EOD 2005
5.9 L 12V SOHV L66.5 L 12V SOHV L6
VOLKSWAGEN 17.220 2000
Todas as versões
VOLKSWAGEN 17.220 2001
Todas as versões
VOLKSWAGEN 17.220 2002
Todas as versões
VOLKSWAGEN 17.220 2003
Todas as versões
VOLKSWAGEN 17.220 2004
Todas as versões
VOLKSWAGEN 17.220 2005
Todas as versões
VOLKSWAGEN 17.220 2006
Todas as versões
VOLKSWAGEN 17.220 2007
Todas as versões
VOLKSWAGEN 17.220 2008
Todas as versões
VOLKSWAGEN 17.220 2009
Todas as versões
VOLKSWAGEN 17.220 2010
Todas as versões
VOLKSWAGEN 17.220 2011
Todas as versões
VOLKSWAGEN 17.220 2012
Todas as versões
VOLKSWAGEN 17.300 2000
Todas as versões
VOLKSWAGEN 17.300 2001
Todas as versões
VOLKSWAGEN 17.300 2002
Todas as versões
VOLKSWAGEN 17.300 BT 2000
8.3 L 12V SOHV L6
VOLKSWAGEN 17.300 BT 2001
8.3 L 12V SOHV L6
VOLKSWAGEN 17.310 2001
Todas as versões
VOLKSWAGEN 17.310 2002
Todas as versões
VOLKSWAGEN 17.310 2003
Todas as versões
VOLKSWAGEN 17.310 2004
Todas as versões
VOLKSWAGEN 17.310 2005
Todas as versões
VOLKSWAGEN 17.310 2006
Todas as versões
VOLKSWAGEN 18.310 OT 2002
TITAN 8.3 L 12V SOHV L6
VOLKSWAGEN 18.310 OT 2003
TITAN 8.3 L 12V SOHV L6
VOLKSWAGEN 18.310 OT 2004
TITAN 8.3 L 12V SOHV L6
VOLKSWAGEN 18.310 OT 2005
TITAN 8.3 L 12V SOHV L6
VOLKSWAGEN 18.310 OT 2006
TITAN 8.3 L 12V SOHV L6
VOLKSWAGEN 23.210 2001
5.9
VOLKSWAGEN 23.210 2002
Todas as versões
VOLKSWAGEN 23.210 2003
Todas as versões
VOLKSWAGEN 23.210 2004
Todas as versões
VOLKSWAGEN 23.210 2005
Todas as versões
VOLKSWAGEN 23.210 2006
Todas as versões
VOLKSWAGEN 23.220 2001
Todas as versões
VOLKSWAGEN 23.220 2002
Todas as versões
VOLKSWAGEN 23.220 2003
Todas as versões
VOLKSWAGEN 23.220 2004
Todas as versões
VOLKSWAGEN 23.220 2005
Todas as versões
VOLKSWAGEN 24.220 2000
Todas as versões
VOLKSWAGEN 24.220 2001
Todas as versões
VOLKSWAGEN 24.220 2002
Todas as versões
VOLKSWAGEN 24.220 2003
Todas as versões
VOLKSWAGEN 24.220 2004
Todas as versões
VOLKSWAGEN 24.220 2005
Todas as versões
VOLKSWAGEN 24.220 2006
Todas as versões
VOLKSWAGEN 24.220 2007
Todas as versões
VOLKSWAGEN 24.220 2008
Todas as versões
VOLKSWAGEN 24.220 2009
Todas as versões
VOLKSWAGEN 24.220 2010
Todas as versões
VOLKSWAGEN 24.220 2011
Todas as versões
VOLKSWAGEN 24.220 2012
Todas as versões
VOLKSWAGEN 26.220 2001
Todas as versões
VOLKSWAGEN 26.220 2002
Todas as versões
VOLKSWAGEN 26.220 2003
Todas as versões
VOLKSWAGEN 26.220 2004
Todas as versões
VOLKSWAGEN 26.220 2005
Todas as versões
VOLKSWAGEN 26.220 2006
Todas as versões
VOLKSWAGEN 26.220 2007
Todas as versões
VOLKSWAGEN 26.220 2008
Todas as versões
VOLKSWAGEN 26.220 2009
Todas as versões
VOLKSWAGEN 26.220 2010
Todas as versões
VOLKSWAGEN 26.220 2011
Todas as versões
VOLKSWAGEN 26.220 2012
Todas as versões
VOLKSWAGEN 26.260 2002
APLICÁVEL EM VEÍCULOS FABRICADOS A PARTIR DE FEVEREIRO DE 2002
VOLKSWAGEN 26.260 2003
Todas as versões
VOLKSWAGEN 26.260 2004
Todas as versões
VOLKSWAGEN 26.260 2005
Todas as versões
VOLKSWAGEN 26.260 2006
Todas as versões
VOLKSWAGEN 26.260 2007
Todas as versões
VOLKSWAGEN 26.260 2008
Todas as versões
VOLKSWAGEN 26.260 2009
Todas as versões
VOLKSWAGEN 26.260 2010
Todas as versões
VOLKSWAGEN 26.260 2011
Todas as versões
VOLKSWAGEN 26.260 2012
Todas as versões
VOLKSWAGEN 26.260 2013
Todas as versões
VOLKSWAGEN 26.300 2000
Todas as versões
VOLKSWAGEN 26.300 2001
Todas as versões
VOLKSWAGEN 26.310 2001
APLICÁVEL EM VEÍCULOS FABRICADOS A PARTIR DE NOVEMBRO DE 2001
VOLKSWAGEN 26.310 2002
Todas as versões
VOLKSWAGEN 26.310 2003
Todas as versões
VOLKSWAGEN 26.310 2004
Todas as versões
VOLKSWAGEN 26.310 2005
Todas as versões
VOLKSWAGEN 31.260 2004
Todas as versões
VOLKSWAGEN 31.260 2005
Todas as versões
VOLKSWAGEN 31.260 2006
Todas as versões
VOLKSWAGEN 31.260 2007
Todas as versões
VOLKSWAGEN 31.260 2008
Todas as versões
VOLKSWAGEN 31.260 2009
Todas as versões
VOLKSWAGEN 31.260 2010
Todas as versões
VOLKSWAGEN 31.260 2011
Todas as versões
VOLKSWAGEN 31.260 2012
Todas as versões
VOLKSWAGEN 31.310 2004
8.3 L 12V
VOLKSWAGEN 31.310 2005
Todas as versões
VOLKSWAGEN 31.310 2006
Todas as versões
VOLKSWAGEN 40.300 1999
APLICÁVEL EM VEÍCULOS FABRICADOS A PARTIR DE JUNHO DE 1999
VOLKSWAGEN 40.300 2000
Todas as versões
VOLKSWAGEN 40.300 2001
APLICÁVEL EM VEÍCULOS FABRICADOS ATÉ NOVEMBRO DE 2001
VOLKSWAGEN TITAN 18.310 2002
Todas as versões
VOLKSWAGEN TITAN 18.310 2003
Todas as versões
VOLKSWAGEN TITAN 18.310 2004
Todas as versões
VOLKSWAGEN TITAN 18.310 2005
Todas as versões
VOLKSWAGEN WORKER 17.180 2006
Todas as versões
VOLKSWAGEN WORKER 17.180 2007
Todas as versões
VOLKSWAGEN WORKER 17.180 2008
Todas as versões
VOLKSWAGEN WORKER 17.180 2009
Todas as versões
VOLKSWAGEN WORKER 17.180 2010
Todas as versões
VOLKSWAGEN WORKER 17.180 2011
Todas as versões
VOLKSWAGEN WORKER 17.180 2012
Todas as versões
VOLKSWAGEN WORKER 26.220 2002
Todas as versões
VOLKSWAGEN WORKER 26.220 2003
Todas as versões
VOLKSWAGEN WORKER 26.220 2004
Todas as versões
VOLKSWAGEN WORKER 26.220 2005
Todas as versões
VOLKSWAGEN WORKER 26.220 2006
Todas as versões
VOLKSWAGEN WORKER 26.220 2007
Todas as versões
VOLKSWAGEN WORKER 26.220 2008
Todas as versões
VOLKSWAGEN WORKER 26.220 2009
Todas as versões
VOLKSWAGEN WORKER 26.220 2010
Todas as versões
VOLKSWAGEN WORKER 26.220 2011
Todas as versões
VOLKSWAGEN WORKER 26.220 2012
Todas as versões
FORD CARGO 1215 1992
APLICÁVEL EM VEÍCULOS FABRICADOS A PARTIR DE MAIO DE 1992
FORD CARGO 1215 1993
Todas as versões
FORD CARGO 1215 1994
Todas as versões
FORD CARGO 1215 1995
Todas as versões
FORD CARGO 1215 1996
Todas as versões
FORD CARGO 1215 1997
Todas as versões
FORD CARGO 1215 1998
Todas as versões
FORD CARGO 1215 1999
Todas as versões
FORD CARGO 1215 2000
Todas as versões
FORD CARGO 1215 2001
Todas as versões
FORD CARGO 1215 2002
5.9
FORD CARGO 1217 2001
Todas as versões
FORD CARGO 1217 2002
Todas as versões
FORD CARGO 1317 2002
5.9
FORD CARGO 1317 2003
5.9
FORD CARGO 1317 2004
5.9
FORD CARGO 1317 2005
5.9
FORD CARGO 1317 2006
5.9
FORD CARGO 1317 2007
5.9
FORD CARGO 1317 2008
5.9
FORD CARGO 1317 2009
5.9
FORD CARGO 1317 2010
5.9
FORD CARGO 1317 2011
5.9
FORD CARGO 1317 2012
5.9
FORD CARGO 1317 2013
5.9
FORD CARGO 1317 E 2002
APLICÁVEL EM VEÍCULOS FABRICADOS A PARTIR DE SETEMBRO DE 2002
FORD CARGO 1317 E 2003
Todas as versões
FORD CARGO 1317 E 2004
Todas as versões
FORD CARGO 1317 E 2005
Todas as versões
FORD CARGO 1317 E 2006
Todas as versões
FORD CARGO 1317 E 2007
Todas as versões
FORD CARGO 1317 E 2008
Todas as versões
FORD CARGO 1317 E 2009
Todas as versões
FORD CARGO 1317 E 2010
Todas as versões
FORD CARGO 1317 E 2011
Todas as versões
FORD CARGO 1317 E 2012
Todas as versões
FORD CARGO 1415 1992
APLICÁVEL EM VEÍCULOS FABRICADOS A PARTIR DE ABRIL DE 1992
FORD CARGO 1415 1993
Todas as versões
FORD CARGO 1415 1994
Todas as versões
FORD CARGO 1415 1995
Todas as versões
FORD CARGO 1415 1996
Todas as versões
FORD CARGO 1415 1997
Todas as versões
FORD CARGO 1415 1998
Todas as versões
FORD CARGO 1415 1999
Todas as versões
FORD CARGO 1415 2000
Todas as versões
FORD CARGO 1417 2000
5.9
FORD CARGO 1417 2001
Todas as versões
FORD CARGO 1417 2002
Todas as versões
FORD CARGO 1421 2000
Todas as versões
FORD CARGO 1421 2001
Todas as versões
FORD CARGO 1421 2002
Todas as versões
FORD CARGO 1422 1991
Todas as versões
FORD CARGO 1422 1992
Todas as versões
FORD CARGO 1422 1993
Todas as versões
FORD CARGO 1422 1994
Todas as versões
FORD CARGO 1422 1995
Todas as versões
FORD CARGO 1422 1996
Todas as versões
FORD CARGO 1422 1997
Todas as versões
FORD CARGO 1422 1998
Todas as versões
FORD CARGO 1422 1999
Todas as versões
FORD CARGO 1422 2000
Todas as versões
FORD CARGO 1517 2002
5.9
FORD CARGO 1517 2003
Todas as versões
FORD CARGO 1517 2004
Todas as versões
FORD CARGO 1517 2005
Todas as versões
FORD CARGO 1517 2006
Todas as versões
FORD CARGO 1517 2007
Todas as versões
FORD CARGO 1517 2008
Todas as versões
FORD CARGO 1517 2009
Todas as versões
FORD CARGO 1517 2010
Todas as versões
FORD CARGO 1517 2011
Todas as versões
FORD CARGO 1517 2012
Todas as versões
FORD CARGO 1521 2003
Todas as versões
FORD CARGO 1521 2004
Todas as versões
FORD CARGO 1521 2005
Todas as versões
FORD CARGO 1521 2006
Todas as versões
FORD CARGO 1615 1986
Ford FTO
FORD CARGO 1615 1987
Todas as versões
FORD CARGO 1615 1988
Todas as versões
FORD CARGO 1615 1989
Todas as versões
FORD CARGO 1615 1990
Todas as versões
FORD CARGO 1617 1991
APLICÁVEL EM VEÍCULOS FABRICADOS A PARTIR DE SETEMBRO DE 1991
FORD CARGO 1617 1992
Todas as versões
FORD CARGO 1617 1993
Todas as versões
FORD CARGO 1617 1994
Todas as versões
FORD CARGO 1617 1995
Todas as versões
FORD CARGO 1617 1996
Todas as versões
FORD CARGO 1617 1997
Todas as versões
FORD CARGO 1617 1998
Todas as versões
FORD CARGO 1617 1999
Todas as versões
FORD CARGO 1617 2000
Todas as versões
FORD CARGO 1617 2001
Todas as versões
FORD CARGO 1617 2002
Todas as versões
FORD CARGO 1621 2000
Todas as versões
FORD CARGO 1621 2001
Todas as versões
FORD CARGO 1621 2002
Todas as versões
FORD CARGO 1622 1991
APLICÁVEL EM VEÍCULOS FABRICADOS A PARTIR DE SETEMBRO DE 1991
FORD CARGO 1622 1992
Todas as versões
FORD CARGO 1622 1993
Todas as versões
FORD CARGO 1622 1994
Todas as versões
FORD CARGO 1622 1995
Todas as versões
FORD CARGO 1622 1996
Todas as versões
FORD CARGO 1622 1997
Todas as versões
FORD CARGO 1622 1998
Todas as versões
FORD CARGO 1622 1999
Todas as versões
FORD CARGO 1622 2000
Todas as versões
FORD CARGO 1622 2001
Todas as versões
FORD CARGO 1622 2002
Todas as versões
FORD CARGO 1717 2002
5.9
FORD CARGO 1717 2003
Todas as versões
FORD CARGO 1717 2004
Todas as versões
FORD CARGO 1717 2005
Todas as versões
FORD CARGO 1717 2006
Todas as versões
FORD CARGO 1717 2007
Todas as versões
FORD CARGO 1717 2008
Todas as versões
FORD CARGO 1717 2009
Todas as versões
FORD CARGO 1717 2010
Todas as versões
FORD CARGO 1717 2011
Todas as versões
FORD CARGO 1717 2012
Todas as versões
FORD CARGO 1721 2000
5.9
FORD CARGO 1721 2001
5.9
FORD CARGO 1721 2002
Todas as versões
FORD CARGO 1721 2003
Todas as versões
FORD CARGO 1721 2004
Todas as versões
FORD CARGO 1721 2005
Todas as versões
FORD CARGO 1721 2006
5.9
FORD CARGO 1722 2002
Todas as versões
FORD CARGO 1722 2003
Todas as versões
FORD CARGO 1722 2004
Todas as versões
FORD CARGO 1722 2005
Todas as versões
FORD CARGO 1722 2006
Todas as versões
FORD CARGO 1722 2007
Todas as versões
FORD CARGO 1722 2008
Todas as versões
FORD CARGO 1722 2009
Todas as versões
FORD CARGO 1722 2010
Todas as versões
FORD CARGO 1722 2011
Todas as versões
FORD CARGO 1722 2012
Todas as versões
FORD CARGO 1731 2001
8.3
FORD CARGO 1731 2002
8.3
FORD CARGO 1731 2003
Todas as versões
FORD CARGO 1731 2004
Todas as versões
FORD CARGO 1731 2005
Todas as versões
FORD CARGO 1731 2006
8.3
FORD CARGO 1731 2018
Todas as versões
FORD CARGO 1731 2019
Todas as versões
FORD CARGO 1731 2020
8.3
FORD CARGO 2319 1990
Todas as versões
FORD CARGO 2322 1991
Todas as versões
FORD CARGO 2322 1992
Todas as versões
FORD CARGO 2322 1993
Todas as versões
FORD CARGO 2322 1994
Todas as versões
FORD CARGO 2322 1995
Todas as versões
FORD CARGO 2322 1996
Todas as versões
FORD CARGO 2421 2004
Todas as versões
FORD CARGO 2421 2005
Todas as versões
FORD CARGO 2421 2006
5.9
FORD CARGO 2422 1991
8.3
FORD CARGO 2422 1993
Todas as versões
FORD CARGO 2422 1994
Todas as versões
FORD CARGO 2422 1995
Todas as versões
FORD CARGO 2422 1996
Todas as versões
FORD CARGO 2422 1997
Todas as versões
FORD CARGO 2422 1998
Todas as versões
FORD CARGO 2422 1999
Todas as versões
FORD CARGO 2422 2000
Todas as versões
FORD CARGO 2422 2001
Todas as versões
FORD CARGO 2422 2002
Todas as versões
FORD CARGO 2422 2003
Todas as versões
FORD CARGO 2422 2004
Todas as versões
FORD CARGO 2422 2005
Todas as versões
FORD CARGO 2422 2006
Todas as versões
FORD CARGO 2422 2007
Todas as versões
FORD CARGO 2422 2008
Todas as versões
FORD CARGO 2422 2009
Todas as versões
FORD CARGO 2422 2010
Todas as versões
FORD CARGO 2422 2011
Todas as versões
FORD CARGO 2422 2012
Todas as versões
FORD CARGO 2425 1996
Todas as versões
FORD CARGO 2425 1997
Todas as versões
FORD CARGO 2425 1998
Todas as versões
FORD CARGO 2425 1999
Todas as versões
FORD CARGO 2425 2000
Todas as versões
FORD CARGO 2425 2001
Todas as versões
FORD CARGO 2425 2002
Todas as versões
FORD CARGO 2622 2002
Todas as versões
FORD CARGO 2622 2003
Todas as versões
FORD CARGO 2622 2004
Todas as versões
FORD CARGO 2622 2005
Todas as versões
FORD CARGO 2626 2002
Todas as versões
FORD CARGO 2626 2003
Todas as versões
FORD CARGO 2626 2004
Todas as versões
FORD CARGO 2626 2005
Todas as versões
FORD CARGO 2626 2006
8.3
FORD CARGO 2630 1998
Todas as versões
FORD CARGO 2630 1999
Todas as versões
FORD CARGO 2630 2000
Todas as versões
FORD CARGO 2630 2001
Todas as versões
FORD CARGO 2630 2002
Todas as versões
FORD CARGO 2631 2002
Todas as versões
FORD CARGO 2631 2003
Todas as versões
FORD CARGO 2631 2004
Todas as versões
FORD CARGO 2631 2005
Todas as versões
FORD CARGO 2831 2005
APLICÁVEL EM VEÍCULOS FABRICADOS A PARTIR DE MAIO DE 2005
FORD CARGO 2831 2006
8.3
FORD CARGO 3222 2003
Todas as versões
FORD CARGO 3222 2004
Todas as versões
FORD CARGO 3222 2005
Todas as versões
FORD CARGO 3224 1992
APLICÁVEL EM VEÍCULOS FABRICADOS A PARTIR DE JULHO DE 1992
FORD CARGO 3224 1993
Todas as versões
FORD CARGO 3224 1994
Todas as versões
FORD CARGO 3224 1995
Todas as versões
FORD CARGO 3224 1996
Todas as versões
FORD CARGO 3224 1997
Todas as versões
FORD CARGO 4030 1995
APLICÁVEL EM VEÍCULOS FABRICADOS A PARTIR DE SETEMBRO DE 1995
FORD CARGO 4030 1996
Todas as versões
FORD CARGO 4030 1997
Todas as versões
FORD CARGO 4030 1998
Todas as versões
FORD CARGO 4030 1999
Todas as versões
FORD CARGO 4030 2000
Todas as versões
FORD CARGO 4030 2001
Todas as versões
FORD CARGO 4030 2002
Todas as versões
FORD CARGO 4031 2002
Todas as versões
FORD CARGO 4031 2003
Todas as versões
FORD CARGO 4031 2004
Todas as versões
FORD CARGO 4031 2005
Todas as versões
FORD CARGO 4031 2006
8.3
FORD CARGO 4331 2003
APLICÁVEL EM VEÍCULOS FABRICADOS A PARTIR DE FEVEREIRO DE 2007
FORD CARGO 4331 2004
Todas as versões
FORD CARGO 4331 2005
Todas as versões
FORD CARGO 4331 2006
Todas as versões
FORD CARGO 5031 2005
APLICÁVEL EM VEÍCULOS FABRICADOS A PARTIR DE MAIO DE 2005
FORD CARGO 5031 2006
8.3
FORD F 11000 1981
Todas as versões
FORD F 11000 1982
Todas as versões
FORD F 11000 1983
Todas as versões
FORD F 11000 1984
Todas as versões
FORD F 11000 1985
Todas as versões
FORD F 11000 1986
Todas as versões
FORD F 11000 1987
Todas as versões
FORD F 11000 1988
Todas as versões
FORD F 11000 1989
Todas as versões
FORD F 11000 1990
Todas as versões
FORD F 11000 1991
Todas as versões
FORD F 11000 1992
Todas as versões
AGRALE MA 8.0 2005
Cummins Int. 4 ISBE
AGRALE MA 8.0 2006
Cummins Int. 4 ISBE
AGRALE MA 8.0 2007
Cummins Int. 4 ISBE
AGRALE MA 8.0 2008
Cummins Int. 4 ISBE
AGRALE MA 8.0 2009
Cummins Int. 4 ISBE
AGRALE MA 8.0 2010
Cummins Int. 4 ISBE
AGRALE MA 8.0 2011
Cummins Int. 4 ISBE</t>
        </r>
      </text>
    </comment>
    <comment ref="C206" authorId="0" shapeId="0" xr:uid="{F5380C5C-02AA-4F62-ABC5-C27456E5391D}">
      <text>
        <r>
          <rPr>
            <b/>
            <sz val="9"/>
            <color indexed="81"/>
            <rFont val="Segoe UI"/>
            <charset val="1"/>
          </rPr>
          <t>Diego Leite:</t>
        </r>
        <r>
          <rPr>
            <sz val="9"/>
            <color indexed="81"/>
            <rFont val="Segoe UI"/>
            <charset val="1"/>
          </rPr>
          <t xml:space="preserve">
agrale 6000 - 2.8 l 12v sohc l4 de 2000 até 2005;
agrale 7000 dx 4.3 l 8v sohv l4 de 1996 até 2005;
agrale 7000 tdx 4.3 l 8v sohv l4 de 1996 até 2005;
agrale 7500 tdx 4.3 l 8v sohv l4 de 1994 até 2005;
iveco daily 55c16 3950 vetrato 3.0 l 16v sohc l4 de 2007 até 2012;
iveco daily 70c16 3750 scudato 3.0 l 16v dohc l4 de 2007 até 2012;
iveco daily 70c16 4350 city class 3.0 l 16v dohc l4 de 2007 até 2012;
mercedes benz o 364 - 9.6 l 10v sohv l5 de 1979 até 1987;
mercedes benz o 370 rs 12 l 12v sohv l6 de 1985 até 1987;
mercedes benz o 371 - 6.0 l 12v sohv l6 de 1987 até 1997;
mercedes benz o 500 r 1632 7.2 l 18v sohv l6 de 2001 até 2005;
mercedes benz oh 1623 - 6.0 l 12v sohv l6 de 1999 até 2004;
volkswagen 13-150 - 4.3 l 8v sohv l4 de 2000 até 2005;
volkswagen 13-180 - 6.5 l 12v sohv l6 de 2000 até 2005;
volkswagen 15-180 - 6.5 l 12v sohv l6 de 2000 até 2005;
volkswagen 17-210 - 5.9 l 12v sohv l6 de 2000 até 2005;
volkswagen 17-210 - 6.5 l 12v sohv l6 de 2000 até 2005;
volkswagen 17-300 - 8.3 l 12v sohv l6 de 2000 até 2001;
volkswagen 17-310 - 8.3 l 12v sohv l6 de 2001 até 2005;
volkswagen 18-310 titan 8.3 l 12v sohv l6 de 2001 até 2005;
volkswagen 23-210 - 5.9 l 12v sohv l6 de 2001 até 2005;
volkswagen 23-210 - 6.5 l 12v sohv l6 de 2002 até 2005;
volkswagen 23-220 - 8.3 l 12v sohv l6 de 2001 até 2005;
volkswagen 23-310 - 8.3 l 12v sohv l6 de 2001 até 2005;
volkswagen 26-300 - 8.3 l 12v sohv l6 de 2000 até 2001;
volkswagen 7-110 - 4.3 l 8v sohv l4 de 2002 até 2005;
volkswagen 8-120 - 4.3 l 8v sohv l4 de 2000 até 2005;
volkswagen 8-150 - 4.3 l 8v sohv l4 de 2000 até 2005;
volkswagen worker 13-180 cn 6.5 l 12v sohv l6 de 2006 até 2011;
volkswagen worker 17-180 6.5 l 12v sohv l6 de 2006 até 2011;
volkswagen worker 24-220 8.3 l 12v sohv l6 de 2006 até 2011;
volkswagen worker 24-220 8.3 l 12v sohv l6 de 2006 até 2011;
volvo b 9 r - 9.0 l 24v dohc l6 de 2007 até 2010;</t>
        </r>
      </text>
    </comment>
    <comment ref="C222" authorId="0" shapeId="0" xr:uid="{2CBA9300-D73B-40C9-A042-54339D2DC433}">
      <text>
        <r>
          <rPr>
            <b/>
            <sz val="9"/>
            <color indexed="81"/>
            <rFont val="Segoe UI"/>
            <charset val="1"/>
          </rPr>
          <t>Diego Leite:</t>
        </r>
        <r>
          <rPr>
            <sz val="9"/>
            <color indexed="81"/>
            <rFont val="Segoe UI"/>
            <charset val="1"/>
          </rPr>
          <t xml:space="preserve">
Volkswagen Caminhões:
VW 8.150E
VW 9.150E
VW 13.170E
VW 15.170E
VW 17.250E
VW 24.250
VW 19.320 ISC 320
VW 23.250E
VW 26.280
VW 17.250
VW 17.260
VW 17.230
VW 26.290
VW 26.320
VW 26.370
VW 9.170
VW 11.180
VW 13.170
VW 15.170
VW 17.220
VW 17.230
VW 23.250
VW 24.280
VW 26.260
VW 26.320
VW 26.370
VW 31.320
VW 31.370
VW 90V16
VW 90V18
Ford Cargo:
Cargo 712
Cargo 1119
Cargo 1317
Cargo 1517
Cargo 1717
Cargo 1722
Cargo 1723
Cargo 2422
Cargo 2423
Cargo 2428
Cargo 2622
Cargo 2628
Cargo 2629
Cargo 2932E
Cargo 4432E
Cargo 5032E
Cargo 712E
Cargo 1119E
Cargo 1319
Cargo 1519
Cargo 1719
Cargo 230-E22
Cargo 240-E22
Cargo 240-E25
Cargo 240-E28
Cargo 260-E25
Cargo 260-E28
Cargo 450-E33
Cargo 450-S33</t>
        </r>
      </text>
    </comment>
  </commentList>
</comments>
</file>

<file path=xl/sharedStrings.xml><?xml version="1.0" encoding="utf-8"?>
<sst xmlns="http://schemas.openxmlformats.org/spreadsheetml/2006/main" count="2541" uniqueCount="633">
  <si>
    <t>Petronas</t>
  </si>
  <si>
    <t>Syntium 3000FR 5w30</t>
  </si>
  <si>
    <t>Gear 300EP 80w90</t>
  </si>
  <si>
    <t>Transmission ZC 75 Synth 75w90</t>
  </si>
  <si>
    <t>Tutela ZC Synth 75w90</t>
  </si>
  <si>
    <t xml:space="preserve">Ipiranga </t>
  </si>
  <si>
    <t>Ultragear MTF 75w90</t>
  </si>
  <si>
    <t xml:space="preserve">Lubrax </t>
  </si>
  <si>
    <t>ATF DX6</t>
  </si>
  <si>
    <t>Top Auto 5w30</t>
  </si>
  <si>
    <t xml:space="preserve">Uni </t>
  </si>
  <si>
    <t>AW 150 VG68</t>
  </si>
  <si>
    <t>Maxon Oil</t>
  </si>
  <si>
    <t>Premium 5w30</t>
  </si>
  <si>
    <t>Ultra 5w30</t>
  </si>
  <si>
    <t>Controle Remoto</t>
  </si>
  <si>
    <t>inversora central eletrônica</t>
  </si>
  <si>
    <t>Placa - substância perigosa</t>
  </si>
  <si>
    <t>Placa-númerica (90-3082)</t>
  </si>
  <si>
    <t>Bomba pressurizadora automática</t>
  </si>
  <si>
    <t>HAGT71647</t>
  </si>
  <si>
    <t>Cartucho de gás</t>
  </si>
  <si>
    <t>Orbi Química</t>
  </si>
  <si>
    <t>Lubrificante Spray</t>
  </si>
  <si>
    <t xml:space="preserve">Graxa Branca </t>
  </si>
  <si>
    <t>Descarbonizante Spay</t>
  </si>
  <si>
    <t>Car 2000</t>
  </si>
  <si>
    <t>Color Gin</t>
  </si>
  <si>
    <t>spray color seladora para plastico</t>
  </si>
  <si>
    <t>Skydur</t>
  </si>
  <si>
    <t>catalisador para poliuretano</t>
  </si>
  <si>
    <t>Endurecedor 300</t>
  </si>
  <si>
    <t>Massa 4:1</t>
  </si>
  <si>
    <t>Plasteel</t>
  </si>
  <si>
    <t xml:space="preserve"> Massa Epóxi </t>
  </si>
  <si>
    <t>Hyundai</t>
  </si>
  <si>
    <t xml:space="preserve">Líquido de Arrefecimento </t>
  </si>
  <si>
    <t>Loctite</t>
  </si>
  <si>
    <t xml:space="preserve">Protetor de correias  </t>
  </si>
  <si>
    <t>SF7808</t>
  </si>
  <si>
    <t>Brascola</t>
  </si>
  <si>
    <t>Veda Calha</t>
  </si>
  <si>
    <t>Xplab, Inc</t>
  </si>
  <si>
    <t>XP3</t>
  </si>
  <si>
    <t>Bapdahl</t>
  </si>
  <si>
    <t>Aditivo Lubrificante Superconcentrado</t>
  </si>
  <si>
    <t>G-A</t>
  </si>
  <si>
    <t>Condicionador de Metais</t>
  </si>
  <si>
    <t>allchem Química</t>
  </si>
  <si>
    <t>Protetor Anticorrosivo</t>
  </si>
  <si>
    <t>Limpa Radiador</t>
  </si>
  <si>
    <t>Radnaq</t>
  </si>
  <si>
    <t>Fluído para freios</t>
  </si>
  <si>
    <t>DOT4</t>
  </si>
  <si>
    <t>Koube</t>
  </si>
  <si>
    <t>Super treatment</t>
  </si>
  <si>
    <t>Wonder Weld</t>
  </si>
  <si>
    <t>Reparador de Radiador</t>
  </si>
  <si>
    <t xml:space="preserve">Mopar </t>
  </si>
  <si>
    <t>Max Pro</t>
  </si>
  <si>
    <t>SAE 0w30</t>
  </si>
  <si>
    <t xml:space="preserve">Eaton </t>
  </si>
  <si>
    <t>Fluído para freios e embreagens</t>
  </si>
  <si>
    <t>DOT4 Premium</t>
  </si>
  <si>
    <t>rolamento</t>
  </si>
  <si>
    <t>63152RSC3</t>
  </si>
  <si>
    <t>CSK Rolamentos</t>
  </si>
  <si>
    <t>Rolamentos</t>
  </si>
  <si>
    <t>63172RSC3</t>
  </si>
  <si>
    <t>CDL Rolamentos</t>
  </si>
  <si>
    <t>Meritor</t>
  </si>
  <si>
    <t xml:space="preserve">Rolamento Externo Truck </t>
  </si>
  <si>
    <t xml:space="preserve">Rolamento Interno Truck </t>
  </si>
  <si>
    <t>32218A</t>
  </si>
  <si>
    <t>Cruzeta Junta Universal</t>
  </si>
  <si>
    <t>Rolamento</t>
  </si>
  <si>
    <t>Authomix</t>
  </si>
  <si>
    <t>Cruzeta</t>
  </si>
  <si>
    <t>CT5515</t>
  </si>
  <si>
    <t>Albarus</t>
  </si>
  <si>
    <t>ALBSPL90</t>
  </si>
  <si>
    <t>ZM</t>
  </si>
  <si>
    <t>35.001.01</t>
  </si>
  <si>
    <t>Syl</t>
  </si>
  <si>
    <t>Sapatas de Freio</t>
  </si>
  <si>
    <t>Pastilha de Freio</t>
  </si>
  <si>
    <t>PV35322</t>
  </si>
  <si>
    <t>Pivô de Suspensão</t>
  </si>
  <si>
    <t xml:space="preserve">Euro </t>
  </si>
  <si>
    <t>Bomba Elétrica de Combustível</t>
  </si>
  <si>
    <t>LNG</t>
  </si>
  <si>
    <t>Cabeçote Filtro</t>
  </si>
  <si>
    <t>09-215</t>
  </si>
  <si>
    <t>Zen</t>
  </si>
  <si>
    <t>Polia Desviadora</t>
  </si>
  <si>
    <t>Motor Aço</t>
  </si>
  <si>
    <t xml:space="preserve">Terminal Axial </t>
  </si>
  <si>
    <t>MAD 680365</t>
  </si>
  <si>
    <t>Arca Retentores</t>
  </si>
  <si>
    <t>Retentor</t>
  </si>
  <si>
    <t>Suporte Rei</t>
  </si>
  <si>
    <t>Coxim Motor</t>
  </si>
  <si>
    <t>R-514</t>
  </si>
  <si>
    <t>R-609</t>
  </si>
  <si>
    <t>Sabó</t>
  </si>
  <si>
    <t>Diafragma da Cuica de Freio</t>
  </si>
  <si>
    <t>Emgae</t>
  </si>
  <si>
    <t>Vet S1000 4`</t>
  </si>
  <si>
    <t>Car 80</t>
  </si>
  <si>
    <t>Conjunto Vedação</t>
  </si>
  <si>
    <t>Silicone Neutro</t>
  </si>
  <si>
    <t>8098 BLACK</t>
  </si>
  <si>
    <t>Worker</t>
  </si>
  <si>
    <t>Escova Circular Trançada</t>
  </si>
  <si>
    <t>Norton</t>
  </si>
  <si>
    <t>Disco de Desbaste</t>
  </si>
  <si>
    <t>Classic BDA 600</t>
  </si>
  <si>
    <t>Vonder</t>
  </si>
  <si>
    <t>Arame Mig</t>
  </si>
  <si>
    <t>74.32.008.001</t>
  </si>
  <si>
    <t>Kit e cia</t>
  </si>
  <si>
    <t>Kit Coifa Homocinética Lado Roda</t>
  </si>
  <si>
    <t>Perfect</t>
  </si>
  <si>
    <t>Bieleta Dianteira LD</t>
  </si>
  <si>
    <t>KBT0326</t>
  </si>
  <si>
    <t>Bremen</t>
  </si>
  <si>
    <t>Suporte Simples p/fixar Extensão flexivel na roda</t>
  </si>
  <si>
    <t>BCR</t>
  </si>
  <si>
    <t>Bucha Inferior do Amortecedor Dianterio</t>
  </si>
  <si>
    <t>BCR6080</t>
  </si>
  <si>
    <t>Mobensani</t>
  </si>
  <si>
    <t>Bucha da Barra</t>
  </si>
  <si>
    <t xml:space="preserve">Reparo </t>
  </si>
  <si>
    <t>VA46150</t>
  </si>
  <si>
    <t>Monroe Axions</t>
  </si>
  <si>
    <t>Bucha da Bandeja Direita Superior</t>
  </si>
  <si>
    <t>BR10001102610</t>
  </si>
  <si>
    <t>Tirante Fechadura Ford</t>
  </si>
  <si>
    <t>440644 ou 068.1.c.3</t>
  </si>
  <si>
    <t>RET Pinhão do Diferencial</t>
  </si>
  <si>
    <t>02687-BRGEP</t>
  </si>
  <si>
    <t>Tupã</t>
  </si>
  <si>
    <t>Rebite</t>
  </si>
  <si>
    <t>...</t>
  </si>
  <si>
    <t>Suk Parts</t>
  </si>
  <si>
    <t>jogo de Reparo Alavanca</t>
  </si>
  <si>
    <t>SUK573</t>
  </si>
  <si>
    <t>GM</t>
  </si>
  <si>
    <t>Parafuso Roscado de Perna</t>
  </si>
  <si>
    <t>AGE</t>
  </si>
  <si>
    <t xml:space="preserve">Jogo de Mola Anti Ruído da Pastilha </t>
  </si>
  <si>
    <t>AGE-1049</t>
  </si>
  <si>
    <t>Marcape</t>
  </si>
  <si>
    <t>Bac12735</t>
  </si>
  <si>
    <t>Sankit</t>
  </si>
  <si>
    <t>Kiit Amortecedor</t>
  </si>
  <si>
    <t>ESAB</t>
  </si>
  <si>
    <t>Eletrodo</t>
  </si>
  <si>
    <t>Grupo Henmings</t>
  </si>
  <si>
    <t xml:space="preserve">Válvula Esfera Alta Pressão </t>
  </si>
  <si>
    <t>11630028-1616</t>
  </si>
  <si>
    <t>Compactor</t>
  </si>
  <si>
    <t>Letras ABC</t>
  </si>
  <si>
    <t>Autopoli</t>
  </si>
  <si>
    <t>Sinalização Giroled</t>
  </si>
  <si>
    <t>AL 280</t>
  </si>
  <si>
    <t>Pradolux</t>
  </si>
  <si>
    <t>PL08960001</t>
  </si>
  <si>
    <t>PL04740221</t>
  </si>
  <si>
    <t>Gates</t>
  </si>
  <si>
    <t>Kit Correia Dentada</t>
  </si>
  <si>
    <t>KS317</t>
  </si>
  <si>
    <t>Correia de Acessórios</t>
  </si>
  <si>
    <t>5PK17801</t>
  </si>
  <si>
    <t>Dayco</t>
  </si>
  <si>
    <t>Correia Alternador</t>
  </si>
  <si>
    <t>6PK2870</t>
  </si>
  <si>
    <t>8PK2205HD</t>
  </si>
  <si>
    <t>8PK1510HD</t>
  </si>
  <si>
    <t>Cemax</t>
  </si>
  <si>
    <t xml:space="preserve">Abraçadeira de Nylon </t>
  </si>
  <si>
    <t>A-215</t>
  </si>
  <si>
    <t>A-211</t>
  </si>
  <si>
    <t>Cinoy</t>
  </si>
  <si>
    <t>Palheta EspecÍfica</t>
  </si>
  <si>
    <t>Jogo de Juntas Completo do Motor</t>
  </si>
  <si>
    <t>80179 FLEXR</t>
  </si>
  <si>
    <t>Philips</t>
  </si>
  <si>
    <t xml:space="preserve">Lâmpada </t>
  </si>
  <si>
    <t>13929CP</t>
  </si>
  <si>
    <t>VDO</t>
  </si>
  <si>
    <t>Fita Impressão</t>
  </si>
  <si>
    <t>A3C1064540002</t>
  </si>
  <si>
    <t>Inpacon</t>
  </si>
  <si>
    <t>T-0131 4`</t>
  </si>
  <si>
    <t>Marília</t>
  </si>
  <si>
    <t>Interruptor Botão de Partida</t>
  </si>
  <si>
    <t>IM-11.039/S</t>
  </si>
  <si>
    <t>Bosch</t>
  </si>
  <si>
    <t>Sensor de Pressão</t>
  </si>
  <si>
    <t>G-light</t>
  </si>
  <si>
    <t>A65 E27</t>
  </si>
  <si>
    <t>Tiger Auto</t>
  </si>
  <si>
    <t>TG 1015.H1</t>
  </si>
  <si>
    <t>TG 1020.H1</t>
  </si>
  <si>
    <t>TG 1015.H7</t>
  </si>
  <si>
    <t>TG 1015.H4</t>
  </si>
  <si>
    <t>TG 1020. H4</t>
  </si>
  <si>
    <t>Neolux</t>
  </si>
  <si>
    <t>R5W-N207</t>
  </si>
  <si>
    <t>P21/5W-N380</t>
  </si>
  <si>
    <t>P21/5W-N334</t>
  </si>
  <si>
    <t>P21/W-N382</t>
  </si>
  <si>
    <t>W5W-N501</t>
  </si>
  <si>
    <t>Osram</t>
  </si>
  <si>
    <t>2845-891.569</t>
  </si>
  <si>
    <t>2825-524.801</t>
  </si>
  <si>
    <t>P43T;64196;475</t>
  </si>
  <si>
    <t>H4; 12342C1</t>
  </si>
  <si>
    <t>ASX</t>
  </si>
  <si>
    <t>HBL</t>
  </si>
  <si>
    <t>TK2134; 67</t>
  </si>
  <si>
    <t>TK0915; 2845</t>
  </si>
  <si>
    <t>6724V5W-rsw</t>
  </si>
  <si>
    <t>P21/5W 103424V</t>
  </si>
  <si>
    <t xml:space="preserve">LÂmpada </t>
  </si>
  <si>
    <t>TG 1025.004</t>
  </si>
  <si>
    <t>TG 1025.006</t>
  </si>
  <si>
    <t>TG 1025.003</t>
  </si>
  <si>
    <t>TG 1025.005</t>
  </si>
  <si>
    <t>Rainha dos Sete</t>
  </si>
  <si>
    <t>Chic resp. Farol de Milha e Farol Baixo</t>
  </si>
  <si>
    <t>ETE7775</t>
  </si>
  <si>
    <t>Soquete Pisca Diant. Corsa-Pick up-gm- pis</t>
  </si>
  <si>
    <t>ETE7438</t>
  </si>
  <si>
    <t>Soquete Lanterna Ford Logus-fiat-vw-farol mb</t>
  </si>
  <si>
    <t>ETE7902</t>
  </si>
  <si>
    <t xml:space="preserve">Renovador Farol </t>
  </si>
  <si>
    <t>Mte-Thonsom</t>
  </si>
  <si>
    <t>Sensor de Rotação</t>
  </si>
  <si>
    <t>DNI</t>
  </si>
  <si>
    <t>Fita Isolante Antichama</t>
  </si>
  <si>
    <t>BZM</t>
  </si>
  <si>
    <t>Impulsor de Partida</t>
  </si>
  <si>
    <t>99.1725.0</t>
  </si>
  <si>
    <t>Nice</t>
  </si>
  <si>
    <t>Niice</t>
  </si>
  <si>
    <t>TX-3C; 20000129</t>
  </si>
  <si>
    <t>Sprint 3FKK/XA; 20006849</t>
  </si>
  <si>
    <t>Ponta Montada</t>
  </si>
  <si>
    <t>A-15 REI</t>
  </si>
  <si>
    <t>Aparelho de som automotivo</t>
  </si>
  <si>
    <t>fechadura</t>
  </si>
  <si>
    <t>Max Auto</t>
  </si>
  <si>
    <t>Sensor de Freio ABS Dianteiro</t>
  </si>
  <si>
    <t>Cummins</t>
  </si>
  <si>
    <t>Interruptor Pressão Óleo</t>
  </si>
  <si>
    <t>Tune Up Formula</t>
  </si>
  <si>
    <t>Car Lub</t>
  </si>
  <si>
    <t>Torquímetro</t>
  </si>
  <si>
    <t xml:space="preserve">Capa de Tomada </t>
  </si>
  <si>
    <t>Cabeçote do Hidrojato parte da bomba</t>
  </si>
  <si>
    <t>Cabeçote do Hidrojato caminhão</t>
  </si>
  <si>
    <t>Bico Injetor *usado*</t>
  </si>
  <si>
    <t xml:space="preserve">Soquete da Lâmpada *usado* </t>
  </si>
  <si>
    <t xml:space="preserve">Bomba de Óleo *usada* </t>
  </si>
  <si>
    <t xml:space="preserve">Cubo de Roda*usado* </t>
  </si>
  <si>
    <t>S10</t>
  </si>
  <si>
    <t>Tutela Multi ATF500</t>
  </si>
  <si>
    <t>Pneu DRC</t>
  </si>
  <si>
    <t>Pneu</t>
  </si>
  <si>
    <t>175/70R14 D669 4PR</t>
  </si>
  <si>
    <t xml:space="preserve">Orgus </t>
  </si>
  <si>
    <t>Farol</t>
  </si>
  <si>
    <t>FW-131 LD</t>
  </si>
  <si>
    <t>FW-131 LE</t>
  </si>
  <si>
    <t>Menco</t>
  </si>
  <si>
    <t>Correia</t>
  </si>
  <si>
    <t>BX-65</t>
  </si>
  <si>
    <t>Megadyne</t>
  </si>
  <si>
    <t>Denlop</t>
  </si>
  <si>
    <t>BX-70</t>
  </si>
  <si>
    <t>BX-59</t>
  </si>
  <si>
    <t>BX-57</t>
  </si>
  <si>
    <t>Mascara de proteção</t>
  </si>
  <si>
    <t>Inversora de Solda</t>
  </si>
  <si>
    <t>Makita</t>
  </si>
  <si>
    <t>Esmerilhadeira</t>
  </si>
  <si>
    <t>MK TECH</t>
  </si>
  <si>
    <t>Lixadeira Orbital</t>
  </si>
  <si>
    <t>kits de Cinto de Segurança</t>
  </si>
  <si>
    <t>TH3 M46/B-00-18</t>
  </si>
  <si>
    <t>Coxim do Motor *usado*</t>
  </si>
  <si>
    <t>Aston</t>
  </si>
  <si>
    <t>Interruptor</t>
  </si>
  <si>
    <t>uni</t>
  </si>
  <si>
    <t>Lubrificante Monoviscoso</t>
  </si>
  <si>
    <t>I-40 ; Gl-4</t>
  </si>
  <si>
    <t>Uni</t>
  </si>
  <si>
    <t>Graxa Lubrificante</t>
  </si>
  <si>
    <t>Óleo Lubrificante Mineral</t>
  </si>
  <si>
    <t>Agente Redutor Líquido</t>
  </si>
  <si>
    <t>ARLA-32</t>
  </si>
  <si>
    <t>Engatur</t>
  </si>
  <si>
    <t>Tomada Elétrica</t>
  </si>
  <si>
    <t>Filtro de Ar</t>
  </si>
  <si>
    <t>ARS9839</t>
  </si>
  <si>
    <t>AP7998</t>
  </si>
  <si>
    <t>FAR0839</t>
  </si>
  <si>
    <t>FAR2870</t>
  </si>
  <si>
    <t>LX910</t>
  </si>
  <si>
    <t>FAR9839</t>
  </si>
  <si>
    <t>HD5673</t>
  </si>
  <si>
    <t>KC24</t>
  </si>
  <si>
    <t>Filtro de Óleo</t>
  </si>
  <si>
    <t>FS1241</t>
  </si>
  <si>
    <t>FOL0283</t>
  </si>
  <si>
    <t>FOL0962</t>
  </si>
  <si>
    <t>PSL282</t>
  </si>
  <si>
    <t>Filtro de Combustível</t>
  </si>
  <si>
    <t>R120L-10M AQ</t>
  </si>
  <si>
    <t>WK1060/2</t>
  </si>
  <si>
    <t>WK950/21</t>
  </si>
  <si>
    <t>PSC403-B</t>
  </si>
  <si>
    <t>PSC743</t>
  </si>
  <si>
    <t>PSC890-B</t>
  </si>
  <si>
    <t>PSC353</t>
  </si>
  <si>
    <t>Filtro Carburante</t>
  </si>
  <si>
    <t>WK954/2X</t>
  </si>
  <si>
    <t>Filtro Blindado Lubrificante</t>
  </si>
  <si>
    <t>EFL619</t>
  </si>
  <si>
    <t>Filtro Separador Água/Combustível</t>
  </si>
  <si>
    <t>Filtro Bi-Combustível</t>
  </si>
  <si>
    <t>GI04/7</t>
  </si>
  <si>
    <t>Filtro Separador AR/Óleo</t>
  </si>
  <si>
    <t>AS2500</t>
  </si>
  <si>
    <t>Filtro de Ar de Cabine</t>
  </si>
  <si>
    <t>ACP843</t>
  </si>
  <si>
    <t>EAFB002</t>
  </si>
  <si>
    <t xml:space="preserve">Filtro </t>
  </si>
  <si>
    <t>wk947/2</t>
  </si>
  <si>
    <t>Filtro</t>
  </si>
  <si>
    <t>MM100401E</t>
  </si>
  <si>
    <t>Cilindro Mestre</t>
  </si>
  <si>
    <t>5110291 10 0A1</t>
  </si>
  <si>
    <t xml:space="preserve">Caixa de Direção </t>
  </si>
  <si>
    <t>F4000</t>
  </si>
  <si>
    <t>Filtrante 10`</t>
  </si>
  <si>
    <t>Disco Diagrama p/ Tacógrafo</t>
  </si>
  <si>
    <t>140 250 05 F</t>
  </si>
  <si>
    <t>140 240 05 F</t>
  </si>
  <si>
    <t>DML-001</t>
  </si>
  <si>
    <t>Lona de Freio</t>
  </si>
  <si>
    <t>L-223</t>
  </si>
  <si>
    <t>L-224</t>
  </si>
  <si>
    <t>L-651</t>
  </si>
  <si>
    <t>TH-134</t>
  </si>
  <si>
    <t>Lona Flex</t>
  </si>
  <si>
    <t>Thermoid</t>
  </si>
  <si>
    <t>Marster Parts</t>
  </si>
  <si>
    <t>Racor</t>
  </si>
  <si>
    <t>Mann Filter</t>
  </si>
  <si>
    <t>Tecfil</t>
  </si>
  <si>
    <t>Delphi</t>
  </si>
  <si>
    <t>Mahle</t>
  </si>
  <si>
    <t>Fleet Guard</t>
  </si>
  <si>
    <t>Filtros Brasil</t>
  </si>
  <si>
    <t>Zirtec</t>
  </si>
  <si>
    <t>Vox Filtros</t>
  </si>
  <si>
    <t>Filtro Sedimentador</t>
  </si>
  <si>
    <t>FES9701</t>
  </si>
  <si>
    <t>Thega DML</t>
  </si>
  <si>
    <t>Óleo de Motor</t>
  </si>
  <si>
    <t>Óleo de Transmissão</t>
  </si>
  <si>
    <t>Fluido Hidráulico</t>
  </si>
  <si>
    <t>Fluido de Trasnmissão Automática</t>
  </si>
  <si>
    <t>Essencial 25w50 API SL</t>
  </si>
  <si>
    <t>Marca</t>
  </si>
  <si>
    <t>Tomada de Força * Sucata*</t>
  </si>
  <si>
    <t>Endurecedor p/Esmalte poliuretano Tinta Pronta</t>
  </si>
  <si>
    <t>Performa 5w30</t>
  </si>
  <si>
    <t>GESTÃO DO ESTOQUE</t>
  </si>
  <si>
    <t>Tupy</t>
  </si>
  <si>
    <t>Niple Dplo</t>
  </si>
  <si>
    <t>12.38.609.33 GALV</t>
  </si>
  <si>
    <t>Luva C/ROSC 3´ CB</t>
  </si>
  <si>
    <t>Tigre</t>
  </si>
  <si>
    <t>Niple 1.1/4"</t>
  </si>
  <si>
    <t>Amanco</t>
  </si>
  <si>
    <t xml:space="preserve"> Joelho 1.1/2"</t>
  </si>
  <si>
    <t>Cap 3/4</t>
  </si>
  <si>
    <t>NTK</t>
  </si>
  <si>
    <t>Campgas</t>
  </si>
  <si>
    <t>Limpa Contato</t>
  </si>
  <si>
    <t>CAR Contato</t>
  </si>
  <si>
    <t xml:space="preserve">Rolamento de carrocinha </t>
  </si>
  <si>
    <t>Mundial Prime</t>
  </si>
  <si>
    <t>Anti Respinto para solda com silicone</t>
  </si>
  <si>
    <t>Engate do Bordo</t>
  </si>
  <si>
    <t>Tampa Partida Retrátil com Puxador</t>
  </si>
  <si>
    <t>SKU:26328</t>
  </si>
  <si>
    <t>Rossel</t>
  </si>
  <si>
    <t>DATA</t>
  </si>
  <si>
    <t>PRODUTO</t>
  </si>
  <si>
    <t>REFERÊNCIA</t>
  </si>
  <si>
    <t>QUANTIDADE</t>
  </si>
  <si>
    <t>TIPO</t>
  </si>
  <si>
    <t>ENTRADA</t>
  </si>
  <si>
    <t>SAÍDA</t>
  </si>
  <si>
    <t>SALDO</t>
  </si>
  <si>
    <t>SITUAÇÃO</t>
  </si>
  <si>
    <t>ALARME</t>
  </si>
  <si>
    <t>Válvula Três vias do Hidrojato parte da bomba</t>
  </si>
  <si>
    <t>Correia Alternador*usado*</t>
  </si>
  <si>
    <t>Tensionador da correia sincronizada*usado*</t>
  </si>
  <si>
    <t>Correia Dentada Sincronizadora*usado*</t>
  </si>
  <si>
    <t>PSL283</t>
  </si>
  <si>
    <t>Filtro de Óleo Lubrificante</t>
  </si>
  <si>
    <t>UNIGEROL API GL-4/ SAE 140</t>
  </si>
  <si>
    <t>Óleo lubrificante Monoviscoso</t>
  </si>
  <si>
    <t>Dunax</t>
  </si>
  <si>
    <t>Óleo para Sistemas Hidráulicos</t>
  </si>
  <si>
    <t>AW68 HL-Din 51524</t>
  </si>
  <si>
    <t>Eletrodo Revestido</t>
  </si>
  <si>
    <t>5681XS*USADO*</t>
  </si>
  <si>
    <t>6PK2870*USADO*</t>
  </si>
  <si>
    <t>T43264*USADO*</t>
  </si>
  <si>
    <t xml:space="preserve"> 7018-Aço Carbono*USADO*</t>
  </si>
  <si>
    <t>BX-67*USADO*</t>
  </si>
  <si>
    <t>BX-64</t>
  </si>
  <si>
    <t>Fenlop</t>
  </si>
  <si>
    <t>SKU:034780</t>
  </si>
  <si>
    <t>Registro de Esfera em Alumínio 4"</t>
  </si>
  <si>
    <t>Kit de Distribuição</t>
  </si>
  <si>
    <t>KC9311</t>
  </si>
  <si>
    <t>Ls</t>
  </si>
  <si>
    <t>Espelho Retrovisor</t>
  </si>
  <si>
    <t>LS 316</t>
  </si>
  <si>
    <t>sAÍDA</t>
  </si>
  <si>
    <t xml:space="preserve">Palheta </t>
  </si>
  <si>
    <t>Carro</t>
  </si>
  <si>
    <t>YN-PS2118D 21" 530mm/18"450mm</t>
  </si>
  <si>
    <t>Aerofit 22" 550mm</t>
  </si>
  <si>
    <t>Rhing Reforma 15w40</t>
  </si>
  <si>
    <t>Brutus Perfomance Cl-4 15w40</t>
  </si>
  <si>
    <t>76401 Tam30</t>
  </si>
  <si>
    <t>Chicote</t>
  </si>
  <si>
    <t>Gauss</t>
  </si>
  <si>
    <t xml:space="preserve">Regulador de Voltagem </t>
  </si>
  <si>
    <t>GA712</t>
  </si>
  <si>
    <t>OUJ-7144</t>
  </si>
  <si>
    <t>Rainha das Sete</t>
  </si>
  <si>
    <t>Filtro de ar</t>
  </si>
  <si>
    <t>MQ</t>
  </si>
  <si>
    <t>Alternador 14v 140AMP</t>
  </si>
  <si>
    <t>MQ 0594</t>
  </si>
  <si>
    <t>RESERPLASTIC</t>
  </si>
  <si>
    <t>Valvúla solenoide</t>
  </si>
  <si>
    <t>Válvula solenoide</t>
  </si>
  <si>
    <t>Válvula solenoide 3v210-08</t>
  </si>
  <si>
    <t>Lubrificante Anti Ferrugem</t>
  </si>
  <si>
    <t>Anel O-ring Do Engate Rápido</t>
  </si>
  <si>
    <t>4"</t>
  </si>
  <si>
    <t>calibratec</t>
  </si>
  <si>
    <t>04//02/2026</t>
  </si>
  <si>
    <t>Liqui Moly</t>
  </si>
  <si>
    <t>Aditivo de Arla</t>
  </si>
  <si>
    <t>Def Anti Crystal Additive</t>
  </si>
  <si>
    <t>ZF</t>
  </si>
  <si>
    <t>Luva do sincronizador(manga deslizante)</t>
  </si>
  <si>
    <t>ZF1307304167</t>
  </si>
  <si>
    <t>Speed Brake</t>
  </si>
  <si>
    <t>Pastilha para Freio a Disco</t>
  </si>
  <si>
    <t>SNA-380</t>
  </si>
  <si>
    <t>RPO-9I50</t>
  </si>
  <si>
    <t>OUK-3249</t>
  </si>
  <si>
    <t>QXD-2D31</t>
  </si>
  <si>
    <t>TGX-1H31</t>
  </si>
  <si>
    <t>Válvula solenoide 3v210-08*USADO*</t>
  </si>
  <si>
    <t>Bico de abastecimento para combistível</t>
  </si>
  <si>
    <t>Bico de abastecimento p/combistível*usado*</t>
  </si>
  <si>
    <t>LS 316*usado*</t>
  </si>
  <si>
    <t>Espelho Retrovisor*usado*</t>
  </si>
  <si>
    <t>TRW</t>
  </si>
  <si>
    <t>Cilindro Auxiliar de Embreagem</t>
  </si>
  <si>
    <t>RCCE00640</t>
  </si>
  <si>
    <t>Multiplicador de Torque (Desforcimetro)</t>
  </si>
  <si>
    <t>Porca  roda 12-1,5</t>
  </si>
  <si>
    <t>PEX-4B30</t>
  </si>
  <si>
    <t>MARCA</t>
  </si>
  <si>
    <t>Desengraxante Spray</t>
  </si>
  <si>
    <t>Trava Prisioneiro e Parafuso</t>
  </si>
  <si>
    <t>Orbifix4</t>
  </si>
  <si>
    <t>Luva de Vaqueta</t>
  </si>
  <si>
    <t xml:space="preserve">Descarbonizante </t>
  </si>
  <si>
    <t>MP80</t>
  </si>
  <si>
    <t>M2Luvas</t>
  </si>
  <si>
    <t>LV-100</t>
  </si>
  <si>
    <t>Luva de vaqueta 7CM</t>
  </si>
  <si>
    <t>Volk do Brasil</t>
  </si>
  <si>
    <t>Luva Multitato</t>
  </si>
  <si>
    <t xml:space="preserve">Luva Multitato </t>
  </si>
  <si>
    <t>Luva Multitato(G)</t>
  </si>
  <si>
    <t>LVT-1010</t>
  </si>
  <si>
    <t xml:space="preserve">Continental </t>
  </si>
  <si>
    <t>PKQ-1120</t>
  </si>
  <si>
    <t>BX-67</t>
  </si>
  <si>
    <t>CBX-70</t>
  </si>
  <si>
    <t>NYP-1515</t>
  </si>
  <si>
    <t>Ydtech</t>
  </si>
  <si>
    <t>Tubo de Alimentação</t>
  </si>
  <si>
    <t>Arruela Lisa</t>
  </si>
  <si>
    <t>Arruela Lisa 8MM ZB</t>
  </si>
  <si>
    <t>Porca</t>
  </si>
  <si>
    <t>Porca SXT 8MM</t>
  </si>
  <si>
    <t xml:space="preserve">Parafuso </t>
  </si>
  <si>
    <t>Parafuso SXT 8.8 8X50 RP Flangeado</t>
  </si>
  <si>
    <t xml:space="preserve">Engate Rápido </t>
  </si>
  <si>
    <t xml:space="preserve"> Fêmea Camlock 4"</t>
  </si>
  <si>
    <t xml:space="preserve"> Macho Camlock 4"</t>
  </si>
  <si>
    <t>QMA-6F40</t>
  </si>
  <si>
    <t>Super BDA 640 4,5X1X7/8" 115X6,4X22,23mm</t>
  </si>
  <si>
    <t xml:space="preserve">Porca da Roda </t>
  </si>
  <si>
    <t>Porca da Roda da S10</t>
  </si>
  <si>
    <t>Registro de Esfera Pvc soldavel 75mm</t>
  </si>
  <si>
    <t>Viqua</t>
  </si>
  <si>
    <t>BUCHA TORRE TAMPA CONTROLE CAMBIO</t>
  </si>
  <si>
    <t>M5 03</t>
  </si>
  <si>
    <t>PDR</t>
  </si>
  <si>
    <t>Rebitador de Repuxo</t>
  </si>
  <si>
    <t>Pro-348</t>
  </si>
  <si>
    <t>Aluminium</t>
  </si>
  <si>
    <t>Bomba Submersa</t>
  </si>
  <si>
    <t>Compact Aluminium 6"</t>
  </si>
  <si>
    <t>Anauger</t>
  </si>
  <si>
    <t xml:space="preserve"> Anauger 700</t>
  </si>
  <si>
    <t>Conexão Rápida Reta</t>
  </si>
  <si>
    <t>38,6mm x 14,8mm</t>
  </si>
  <si>
    <t>47,2mm x 18,4mm</t>
  </si>
  <si>
    <t>35,2mm x 13mm</t>
  </si>
  <si>
    <t>Dsico de Corte Inox</t>
  </si>
  <si>
    <t>Starret</t>
  </si>
  <si>
    <t>Disco de Corte Inox 180x1,6x22,2</t>
  </si>
  <si>
    <t>Agrojet</t>
  </si>
  <si>
    <t xml:space="preserve">Joelho 90 Espigão para Mangueira 1.1/2" </t>
  </si>
  <si>
    <t>Joelho 90 Espigão para Mangueira 1.1/2"</t>
  </si>
  <si>
    <t>Selobras</t>
  </si>
  <si>
    <t xml:space="preserve">Selo Mecânico </t>
  </si>
  <si>
    <t>TS-P 3/4"</t>
  </si>
  <si>
    <t xml:space="preserve">Bomba </t>
  </si>
  <si>
    <t xml:space="preserve"> COND.ISB 3.9L/4.5L/5/9</t>
  </si>
  <si>
    <t>CORREIA MOTOR CUMMINS S/AR</t>
  </si>
  <si>
    <t>OEP-4E95</t>
  </si>
  <si>
    <t>ESTICADOR CORREIA CARGO ELETRONICO</t>
  </si>
  <si>
    <t>NIPLE DUPLO GALV 150 4" BSP</t>
  </si>
  <si>
    <t>NIPLE DUPLO GALV 150 3" BSP</t>
  </si>
  <si>
    <t>BUCHA RED GALV 4"X 3" BSP 150</t>
  </si>
  <si>
    <t>Autiva</t>
  </si>
  <si>
    <t>Selenia Perform SP 5W30</t>
  </si>
  <si>
    <t>FITA ISOL IMPERIAL 18MMX5M</t>
  </si>
  <si>
    <t>3M</t>
  </si>
  <si>
    <t xml:space="preserve">Bosch DOT4 </t>
  </si>
  <si>
    <t>VÁLVULA SOLENOIDE 24V ROSCA 1/4</t>
  </si>
  <si>
    <t>Thermoval</t>
  </si>
  <si>
    <t>Decapoxil</t>
  </si>
  <si>
    <t>Cabzol do Brasil</t>
  </si>
  <si>
    <t xml:space="preserve"> neutralizador e convertedor de ferrugem</t>
  </si>
  <si>
    <t>VÁLVULA SOLENOIDE MOLA 3/2 VIAS NF 24VCC</t>
  </si>
  <si>
    <t>ABRAÇADEIRA DE NYLON 2.5X150MM</t>
  </si>
  <si>
    <t>Jomarca</t>
  </si>
  <si>
    <t>ABRAÇADEIRA NYLON PRETA 3,6 X 200</t>
  </si>
  <si>
    <t>Fertak</t>
  </si>
  <si>
    <t>ABRAÇADEIRA NYLON PRETA 3,6 X 400</t>
  </si>
  <si>
    <t>Silicone Maxx</t>
  </si>
  <si>
    <t>522 Preto</t>
  </si>
  <si>
    <t>Paraflu</t>
  </si>
  <si>
    <t>Água Desmineralizada</t>
  </si>
  <si>
    <t>Tunap</t>
  </si>
  <si>
    <t>Proteção Do Injetor Diesel</t>
  </si>
  <si>
    <t>Tunap 984 (Microflex)</t>
  </si>
  <si>
    <t>Euro</t>
  </si>
  <si>
    <t>MOTOR LIMPADOR PARABRISA 12V</t>
  </si>
  <si>
    <t>Retentor Industrial</t>
  </si>
  <si>
    <t xml:space="preserve">Retentor </t>
  </si>
  <si>
    <t>75X95X12 B</t>
  </si>
  <si>
    <t xml:space="preserve"> 85X110X12 01767 BR</t>
  </si>
  <si>
    <t>85X110X14 00618 BAG</t>
  </si>
  <si>
    <t>6317 C3</t>
  </si>
  <si>
    <t xml:space="preserve">ROLAMENTO ESFERA </t>
  </si>
  <si>
    <t>Timken</t>
  </si>
  <si>
    <t>Nsk</t>
  </si>
  <si>
    <t>6513 UC3</t>
  </si>
  <si>
    <t>ROLAMENTO ESFERA</t>
  </si>
  <si>
    <t>Kala</t>
  </si>
  <si>
    <t>Veda Calha alumínio</t>
  </si>
  <si>
    <t>Universal</t>
  </si>
  <si>
    <t>Fechadura  Predisp Diant Ford F-250 E</t>
  </si>
  <si>
    <t>Fechadura  Predisp Diant Ford F-250 D</t>
  </si>
  <si>
    <t>NIPEL1</t>
  </si>
  <si>
    <t>BUCHA RED.ROSC.1.1/4X1</t>
  </si>
  <si>
    <t>IYE6E23</t>
  </si>
  <si>
    <t>IPIRANGA 2T</t>
  </si>
  <si>
    <t xml:space="preserve">IPIRANGA </t>
  </si>
  <si>
    <t>óleo IPIRANGA 2T</t>
  </si>
  <si>
    <t xml:space="preserve"> DESENGRIPANTE MP1</t>
  </si>
  <si>
    <t>PETRONAS TUTELA 100 SAE 90GL-4</t>
  </si>
  <si>
    <t>Óleo de Embreagem</t>
  </si>
  <si>
    <t>Disco Flap Simples</t>
  </si>
  <si>
    <t>Disco Flap Simples 4.1/2" X 7/8"</t>
  </si>
  <si>
    <t>Anel de VED.P/ENG. A/PLANO 76,20X94,46X6,35</t>
  </si>
  <si>
    <t>Anel de VED.P/ENG. A/PLANO ANP-0042 101,60X123,82X6,35</t>
  </si>
  <si>
    <t xml:space="preserve"> Anel de VED.P/ENG. A/PLANO 76,20X94,46X6,35</t>
  </si>
  <si>
    <t>Anel de VED.P/ENG. A/PLANO101,60X123,82X6,35</t>
  </si>
  <si>
    <t>CRUZETA CARDAN</t>
  </si>
  <si>
    <t>BORRACHA CARDAN C/ROLAMENTO 45MM</t>
  </si>
  <si>
    <t xml:space="preserve">Branco </t>
  </si>
  <si>
    <t>Motor Estacionario</t>
  </si>
  <si>
    <t>RDN3D71</t>
  </si>
  <si>
    <t>Asx</t>
  </si>
  <si>
    <t>LANTERNA TRAS LED</t>
  </si>
  <si>
    <t>INGRAX</t>
  </si>
  <si>
    <t>UNI UNIGEROL EP 90 20 LTS</t>
  </si>
  <si>
    <t>Unilit Blue 2</t>
  </si>
  <si>
    <t xml:space="preserve">Thermoval </t>
  </si>
  <si>
    <t>Solenoide Freio Motor</t>
  </si>
  <si>
    <t>LPQ4800</t>
  </si>
  <si>
    <t>Graxeira</t>
  </si>
  <si>
    <t>Graxeira curva 3/8x90 28 fios</t>
  </si>
  <si>
    <t>Solupan</t>
  </si>
  <si>
    <t>OZH8981</t>
  </si>
  <si>
    <t>PEX4B30</t>
  </si>
  <si>
    <t>OEP4F35</t>
  </si>
  <si>
    <t>PKQ1120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</si>
</sst>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24"/>
      <color theme="0"/>
      <name val="Calibri"/>
      <family val="2"/>
      <scheme val="minor"/>
    </font>
    <font>
      <sz val="12"/>
      <color theme="1"/>
      <name val="Arial"/>
      <family val="2"/>
    </font>
    <font>
      <sz val="9"/>
      <color indexed="81"/>
      <name val="Segoe UI"/>
      <charset val="1"/>
    </font>
    <font>
      <b/>
      <sz val="9"/>
      <color indexed="81"/>
      <name val="Segoe UI"/>
      <charset val="1"/>
    </font>
  </fonts>
  <fills count="7">
    <fill>
      <patternFill patternType="none"/>
    </fill>
    <fill>
      <patternFill patternType="gray125"/>
    </fill>
    <fill>
      <patternFill patternType="solid">
        <fgColor theme="9"/>
        <bgColor indexed="64"/>
      </patternFill>
    </fill>
    <fill>
      <patternFill patternType="solid">
        <fgColor theme="0"/>
        <bgColor indexed="64"/>
      </patternFill>
    </fill>
    <fill>
      <patternFill patternType="solid">
        <fgColor theme="1" tint="0.499984740745262"/>
        <bgColor indexed="64"/>
      </patternFill>
    </fill>
    <fill>
      <patternFill patternType="solid">
        <fgColor theme="1"/>
        <bgColor indexed="64"/>
      </patternFill>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9">
    <xf numFmtId="0" fontId="0" fillId="0" borderId="0" xfId="0"/>
    <xf numFmtId="0" fontId="0" fillId="3" borderId="0" xfId="0" applyFill="1"/>
    <xf numFmtId="0" fontId="0" fillId="4" borderId="1" xfId="0" applyFill="1" applyBorder="1" applyAlignment="1">
      <alignment horizontal="center" vertical="center"/>
    </xf>
    <xf numFmtId="0" fontId="0" fillId="0" borderId="1" xfId="0" applyBorder="1" applyAlignment="1">
      <alignment horizontal="center" vertical="center"/>
    </xf>
    <xf numFmtId="3" fontId="0" fillId="0" borderId="1" xfId="0" applyNumberFormat="1" applyBorder="1" applyAlignment="1">
      <alignment horizontal="center" vertical="center"/>
    </xf>
    <xf numFmtId="0" fontId="0" fillId="0" borderId="1" xfId="0" applyBorder="1" applyAlignment="1">
      <alignment horizontal="center"/>
    </xf>
    <xf numFmtId="0" fontId="0" fillId="0" borderId="1" xfId="0" applyBorder="1"/>
    <xf numFmtId="0" fontId="0" fillId="2" borderId="0" xfId="0" applyFill="1"/>
    <xf numFmtId="0" fontId="0" fillId="5" borderId="0" xfId="0" applyFill="1"/>
    <xf numFmtId="14" fontId="0" fillId="0" borderId="1" xfId="0" applyNumberFormat="1" applyBorder="1" applyAlignment="1">
      <alignment horizontal="center" vertical="center"/>
    </xf>
    <xf numFmtId="0" fontId="0" fillId="4" borderId="2" xfId="0" applyFill="1" applyBorder="1" applyAlignment="1">
      <alignment horizontal="center" vertical="center"/>
    </xf>
    <xf numFmtId="0" fontId="2" fillId="0" borderId="1" xfId="0" applyFont="1" applyBorder="1" applyAlignment="1">
      <alignment horizontal="center" vertical="center"/>
    </xf>
    <xf numFmtId="3" fontId="2" fillId="0" borderId="1" xfId="0" applyNumberFormat="1" applyFont="1" applyBorder="1" applyAlignment="1">
      <alignment horizontal="center" vertical="center"/>
    </xf>
    <xf numFmtId="0" fontId="1" fillId="6" borderId="0" xfId="0" applyFont="1" applyFill="1" applyAlignment="1">
      <alignment horizontal="center" vertical="center"/>
    </xf>
    <xf numFmtId="0" fontId="0" fillId="6" borderId="0" xfId="0" applyFill="1"/>
    <xf numFmtId="14" fontId="0" fillId="0" borderId="2" xfId="0" applyNumberFormat="1" applyBorder="1" applyAlignment="1">
      <alignment horizontal="center" vertical="center"/>
    </xf>
    <xf numFmtId="0" fontId="0" fillId="0" borderId="2" xfId="0"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3" xfId="0" applyBorder="1" applyAlignment="1">
      <alignment horizontal="center" vertical="center"/>
    </xf>
    <xf numFmtId="0" fontId="0" fillId="0" borderId="3" xfId="0" applyBorder="1"/>
    <xf numFmtId="14" fontId="0" fillId="0" borderId="0" xfId="0" applyNumberFormat="1" applyAlignment="1">
      <alignment horizontal="center" vertical="center"/>
    </xf>
    <xf numFmtId="0" fontId="0" fillId="0" borderId="0" xfId="0" applyAlignment="1">
      <alignment horizontal="center" vertical="center"/>
    </xf>
    <xf numFmtId="14" fontId="0" fillId="0" borderId="3" xfId="0" applyNumberFormat="1" applyBorder="1" applyAlignment="1">
      <alignment horizontal="center" vertical="center"/>
    </xf>
    <xf numFmtId="14" fontId="0" fillId="0" borderId="4" xfId="0" applyNumberFormat="1" applyBorder="1" applyAlignment="1">
      <alignment horizontal="center" vertical="center"/>
    </xf>
    <xf numFmtId="0" fontId="0" fillId="0" borderId="4" xfId="0" applyBorder="1" applyAlignment="1">
      <alignment horizontal="center" vertical="center"/>
    </xf>
    <xf numFmtId="0" fontId="2" fillId="0" borderId="4" xfId="0" applyFont="1" applyBorder="1" applyAlignment="1">
      <alignment horizontal="center" vertical="center"/>
    </xf>
    <xf numFmtId="0" fontId="0" fillId="0" borderId="4" xfId="0" applyBorder="1"/>
    <xf numFmtId="0" fontId="1" fillId="6" borderId="0" xfId="0" applyFont="1" applyFill="1" applyAlignment="1">
      <alignment horizontal="center" vertical="center"/>
    </xf>
  </cellXfs>
  <cellStyles count="1">
    <cellStyle name="Normal" xfId="0" builtinId="0"/>
  </cellStyles>
  <dxfs count="1">
    <dxf>
      <font>
        <b/>
        <i val="0"/>
        <color rgb="FF00B050"/>
      </font>
      <fill>
        <patternFill>
          <bgColor rgb="FF92D050"/>
        </patternFill>
      </fill>
    </dxf>
  </dxfs>
  <tableStyles count="0" defaultTableStyle="TableStyleMedium2" defaultPivotStyle="PivotStyleLight16"/>
  <colors>
    <mruColors>
      <color rgb="FFF1A2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ESTOQUE!A1"/><Relationship Id="rId2" Type="http://schemas.openxmlformats.org/officeDocument/2006/relationships/hyperlink" Target="#LAN&#199;AMENTOS!A1"/><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1" Type="http://schemas.openxmlformats.org/officeDocument/2006/relationships/hyperlink" Target="#MENU!A1"/></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3</xdr:row>
      <xdr:rowOff>9523</xdr:rowOff>
    </xdr:from>
    <xdr:to>
      <xdr:col>13</xdr:col>
      <xdr:colOff>47625</xdr:colOff>
      <xdr:row>26</xdr:row>
      <xdr:rowOff>22602</xdr:rowOff>
    </xdr:to>
    <xdr:pic>
      <xdr:nvPicPr>
        <xdr:cNvPr id="7" name="Imagem 6">
          <a:extLst>
            <a:ext uri="{FF2B5EF4-FFF2-40B4-BE49-F238E27FC236}">
              <a16:creationId xmlns:a16="http://schemas.microsoft.com/office/drawing/2014/main" id="{CEC98408-D70A-5CDF-8E3D-9ACDE30AA7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628648"/>
          <a:ext cx="7953375" cy="4394579"/>
        </a:xfrm>
        <a:prstGeom prst="rect">
          <a:avLst/>
        </a:prstGeom>
      </xdr:spPr>
    </xdr:pic>
    <xdr:clientData/>
  </xdr:twoCellAnchor>
  <xdr:twoCellAnchor>
    <xdr:from>
      <xdr:col>2</xdr:col>
      <xdr:colOff>19050</xdr:colOff>
      <xdr:row>4</xdr:row>
      <xdr:rowOff>114300</xdr:rowOff>
    </xdr:from>
    <xdr:to>
      <xdr:col>6</xdr:col>
      <xdr:colOff>247650</xdr:colOff>
      <xdr:row>8</xdr:row>
      <xdr:rowOff>104775</xdr:rowOff>
    </xdr:to>
    <xdr:sp macro="" textlink="">
      <xdr:nvSpPr>
        <xdr:cNvPr id="8" name="Retângulo: Cantos Arredondados 7">
          <a:hlinkClick xmlns:r="http://schemas.openxmlformats.org/officeDocument/2006/relationships" r:id="rId2"/>
          <a:extLst>
            <a:ext uri="{FF2B5EF4-FFF2-40B4-BE49-F238E27FC236}">
              <a16:creationId xmlns:a16="http://schemas.microsoft.com/office/drawing/2014/main" id="{9B9B8799-639C-F5B4-0713-B5DCA26E63A0}"/>
            </a:ext>
          </a:extLst>
        </xdr:cNvPr>
        <xdr:cNvSpPr/>
      </xdr:nvSpPr>
      <xdr:spPr>
        <a:xfrm>
          <a:off x="1238250" y="990600"/>
          <a:ext cx="2667000" cy="752475"/>
        </a:xfrm>
        <a:prstGeom prst="roundRect">
          <a:avLst/>
        </a:prstGeom>
        <a:solidFill>
          <a:schemeClr val="accent6"/>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000" b="1">
              <a:solidFill>
                <a:schemeClr val="tx1"/>
              </a:solidFill>
              <a:latin typeface="Arial" panose="020B0604020202020204" pitchFamily="34" charset="0"/>
              <a:cs typeface="Arial" panose="020B0604020202020204" pitchFamily="34" charset="0"/>
            </a:rPr>
            <a:t>LANÇAMENTOS</a:t>
          </a:r>
        </a:p>
      </xdr:txBody>
    </xdr:sp>
    <xdr:clientData/>
  </xdr:twoCellAnchor>
  <xdr:twoCellAnchor>
    <xdr:from>
      <xdr:col>7</xdr:col>
      <xdr:colOff>371475</xdr:colOff>
      <xdr:row>4</xdr:row>
      <xdr:rowOff>95250</xdr:rowOff>
    </xdr:from>
    <xdr:to>
      <xdr:col>12</xdr:col>
      <xdr:colOff>123825</xdr:colOff>
      <xdr:row>8</xdr:row>
      <xdr:rowOff>57150</xdr:rowOff>
    </xdr:to>
    <xdr:sp macro="" textlink="">
      <xdr:nvSpPr>
        <xdr:cNvPr id="11" name="Retângulo: Cantos Arredondados 10">
          <a:hlinkClick xmlns:r="http://schemas.openxmlformats.org/officeDocument/2006/relationships" r:id="rId3"/>
          <a:extLst>
            <a:ext uri="{FF2B5EF4-FFF2-40B4-BE49-F238E27FC236}">
              <a16:creationId xmlns:a16="http://schemas.microsoft.com/office/drawing/2014/main" id="{150A0AAC-F9EC-CA8E-ADF4-AE1EBF379C5A}"/>
            </a:ext>
          </a:extLst>
        </xdr:cNvPr>
        <xdr:cNvSpPr/>
      </xdr:nvSpPr>
      <xdr:spPr>
        <a:xfrm>
          <a:off x="4638675" y="895350"/>
          <a:ext cx="2800350" cy="723900"/>
        </a:xfrm>
        <a:prstGeom prst="roundRect">
          <a:avLst/>
        </a:prstGeom>
        <a:solidFill>
          <a:schemeClr val="accent6"/>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000" b="1">
              <a:solidFill>
                <a:sysClr val="windowText" lastClr="000000"/>
              </a:solidFill>
              <a:latin typeface="Arial" panose="020B0604020202020204" pitchFamily="34" charset="0"/>
              <a:cs typeface="Arial" panose="020B0604020202020204" pitchFamily="34" charset="0"/>
            </a:rPr>
            <a:t>ESTOQUE</a:t>
          </a:r>
        </a:p>
      </xdr:txBody>
    </xdr:sp>
    <xdr:clientData/>
  </xdr:twoCellAnchor>
  <xdr:oneCellAnchor>
    <xdr:from>
      <xdr:col>1</xdr:col>
      <xdr:colOff>571500</xdr:colOff>
      <xdr:row>0</xdr:row>
      <xdr:rowOff>66675</xdr:rowOff>
    </xdr:from>
    <xdr:ext cx="4552849" cy="598690"/>
    <xdr:sp macro="" textlink="">
      <xdr:nvSpPr>
        <xdr:cNvPr id="13" name="CaixaDeTexto 12">
          <a:extLst>
            <a:ext uri="{FF2B5EF4-FFF2-40B4-BE49-F238E27FC236}">
              <a16:creationId xmlns:a16="http://schemas.microsoft.com/office/drawing/2014/main" id="{38C2EA2C-B31A-26A4-3275-CDEAE1D054B0}"/>
            </a:ext>
          </a:extLst>
        </xdr:cNvPr>
        <xdr:cNvSpPr txBox="1"/>
      </xdr:nvSpPr>
      <xdr:spPr>
        <a:xfrm>
          <a:off x="1181100" y="66675"/>
          <a:ext cx="4552849" cy="5986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2800" b="0">
              <a:solidFill>
                <a:schemeClr val="bg1"/>
              </a:solidFill>
              <a:latin typeface="Arial Black" panose="020B0A04020102020204" pitchFamily="34" charset="0"/>
              <a:cs typeface="Arial" panose="020B0604020202020204" pitchFamily="34" charset="0"/>
            </a:rPr>
            <a:t>GESTÃO DE ESTOQUE</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1895475</xdr:colOff>
      <xdr:row>0</xdr:row>
      <xdr:rowOff>133350</xdr:rowOff>
    </xdr:from>
    <xdr:to>
      <xdr:col>5</xdr:col>
      <xdr:colOff>781050</xdr:colOff>
      <xdr:row>0</xdr:row>
      <xdr:rowOff>381000</xdr:rowOff>
    </xdr:to>
    <xdr:sp macro="" textlink="">
      <xdr:nvSpPr>
        <xdr:cNvPr id="2" name="Retângulo: Cantos Arredondados 1">
          <a:hlinkClick xmlns:r="http://schemas.openxmlformats.org/officeDocument/2006/relationships" r:id="rId1"/>
          <a:extLst>
            <a:ext uri="{FF2B5EF4-FFF2-40B4-BE49-F238E27FC236}">
              <a16:creationId xmlns:a16="http://schemas.microsoft.com/office/drawing/2014/main" id="{29804150-5E08-B624-A533-4AC81AA77DAF}"/>
            </a:ext>
          </a:extLst>
        </xdr:cNvPr>
        <xdr:cNvSpPr/>
      </xdr:nvSpPr>
      <xdr:spPr>
        <a:xfrm>
          <a:off x="9029700" y="133350"/>
          <a:ext cx="866775" cy="24765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pt-BR" sz="1100">
              <a:latin typeface="Arial" panose="020B0604020202020204" pitchFamily="34" charset="0"/>
              <a:cs typeface="Arial" panose="020B0604020202020204" pitchFamily="34" charset="0"/>
            </a:rPr>
            <a:t>MENU</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838200</xdr:colOff>
      <xdr:row>0</xdr:row>
      <xdr:rowOff>76200</xdr:rowOff>
    </xdr:from>
    <xdr:to>
      <xdr:col>7</xdr:col>
      <xdr:colOff>647700</xdr:colOff>
      <xdr:row>0</xdr:row>
      <xdr:rowOff>323850</xdr:rowOff>
    </xdr:to>
    <xdr:sp macro="" textlink="">
      <xdr:nvSpPr>
        <xdr:cNvPr id="2" name="Retângulo: Cantos Arredondados 1">
          <a:hlinkClick xmlns:r="http://schemas.openxmlformats.org/officeDocument/2006/relationships" r:id="rId1"/>
          <a:extLst>
            <a:ext uri="{FF2B5EF4-FFF2-40B4-BE49-F238E27FC236}">
              <a16:creationId xmlns:a16="http://schemas.microsoft.com/office/drawing/2014/main" id="{EFA6A4B5-F20F-474E-A69D-D2DA4F94FBC2}"/>
            </a:ext>
          </a:extLst>
        </xdr:cNvPr>
        <xdr:cNvSpPr/>
      </xdr:nvSpPr>
      <xdr:spPr>
        <a:xfrm>
          <a:off x="9744075" y="76200"/>
          <a:ext cx="866775" cy="24765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pt-BR" sz="1100">
              <a:latin typeface="Arial" panose="020B0604020202020204" pitchFamily="34" charset="0"/>
              <a:cs typeface="Arial" panose="020B0604020202020204" pitchFamily="34" charset="0"/>
            </a:rPr>
            <a:t>MENU</a:t>
          </a:r>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DF003-FA2F-4638-A584-A90111ACB56D}">
  <dimension ref="A1:AI620"/>
  <sheetViews>
    <sheetView showGridLines="0" workbookViewId="0">
      <selection activeCell="Q10" sqref="Q10"/>
    </sheetView>
  </sheetViews>
  <sheetFormatPr defaultRowHeight="15" x14ac:dyDescent="0.25"/>
  <sheetData>
    <row r="1" spans="1:35" ht="4.5" customHeight="1" x14ac:dyDescent="0.25">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row>
    <row r="2" spans="1:35" ht="39" customHeight="1" x14ac:dyDescent="0.25">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7"/>
      <c r="AG2" s="7"/>
      <c r="AH2" s="7"/>
      <c r="AI2" s="7"/>
    </row>
    <row r="3" spans="1:35" ht="5.25" customHeight="1"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7"/>
      <c r="AG3" s="7"/>
      <c r="AH3" s="7"/>
      <c r="AI3" s="7"/>
    </row>
    <row r="4" spans="1:35" x14ac:dyDescent="0.25">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row>
    <row r="5" spans="1:35" x14ac:dyDescent="0.25">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row>
    <row r="6" spans="1:35" x14ac:dyDescent="0.25">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row>
    <row r="7" spans="1:35" x14ac:dyDescent="0.25">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row>
    <row r="8" spans="1:35" x14ac:dyDescent="0.25">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row>
    <row r="9" spans="1:35" x14ac:dyDescent="0.25">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row>
    <row r="10" spans="1:35" x14ac:dyDescent="0.25">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row>
    <row r="11" spans="1:35" x14ac:dyDescent="0.2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row>
    <row r="12" spans="1:35" x14ac:dyDescent="0.25">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row>
    <row r="13" spans="1:35" x14ac:dyDescent="0.25">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row>
    <row r="14" spans="1:35" x14ac:dyDescent="0.25">
      <c r="A14" s="7"/>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row>
    <row r="15" spans="1:35" x14ac:dyDescent="0.25">
      <c r="A15" s="7"/>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row>
    <row r="16" spans="1:35" x14ac:dyDescent="0.25">
      <c r="A16" s="7"/>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row>
    <row r="17" spans="1:35" x14ac:dyDescent="0.25">
      <c r="A17" s="7"/>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row>
    <row r="18" spans="1:35" x14ac:dyDescent="0.25">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row>
    <row r="19" spans="1:35" x14ac:dyDescent="0.25">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row>
    <row r="20" spans="1:35" x14ac:dyDescent="0.2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row>
    <row r="21" spans="1:35" x14ac:dyDescent="0.25">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row>
    <row r="22" spans="1:35" x14ac:dyDescent="0.2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row>
    <row r="23" spans="1:35" x14ac:dyDescent="0.2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row>
    <row r="24" spans="1:35" x14ac:dyDescent="0.2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row>
    <row r="25" spans="1:35" x14ac:dyDescent="0.2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row>
    <row r="26" spans="1:35" x14ac:dyDescent="0.2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row>
    <row r="27" spans="1:35" x14ac:dyDescent="0.2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row>
    <row r="28" spans="1:35" x14ac:dyDescent="0.25">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row>
    <row r="29" spans="1:35" x14ac:dyDescent="0.2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row>
    <row r="30" spans="1:35" x14ac:dyDescent="0.25">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row>
    <row r="31" spans="1:35" x14ac:dyDescent="0.2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row>
    <row r="32" spans="1:35" x14ac:dyDescent="0.2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row>
    <row r="33" spans="1:35" x14ac:dyDescent="0.2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row>
    <row r="34" spans="1:35" x14ac:dyDescent="0.25">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row>
    <row r="35" spans="1:35" x14ac:dyDescent="0.25">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row>
    <row r="36" spans="1:35" x14ac:dyDescent="0.2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row>
    <row r="37" spans="1:35" x14ac:dyDescent="0.25">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row>
    <row r="38" spans="1:35" x14ac:dyDescent="0.25">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row>
    <row r="39" spans="1:35" x14ac:dyDescent="0.25">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row>
    <row r="40" spans="1:35" x14ac:dyDescent="0.25">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row>
    <row r="41" spans="1:35" x14ac:dyDescent="0.2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row>
    <row r="42" spans="1:35" x14ac:dyDescent="0.2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row>
    <row r="43" spans="1:35" x14ac:dyDescent="0.2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row>
    <row r="44" spans="1:35" x14ac:dyDescent="0.2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row>
    <row r="45" spans="1:35" x14ac:dyDescent="0.2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row>
    <row r="46" spans="1:35" x14ac:dyDescent="0.2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row>
    <row r="47" spans="1:35" x14ac:dyDescent="0.2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row>
    <row r="48" spans="1:35" x14ac:dyDescent="0.25">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row>
    <row r="49" spans="1:35" x14ac:dyDescent="0.25">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row>
    <row r="50" spans="1:35" x14ac:dyDescent="0.25">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row>
    <row r="51" spans="1:35" x14ac:dyDescent="0.25">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row>
    <row r="52" spans="1:35" x14ac:dyDescent="0.25">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row>
    <row r="53" spans="1:35" x14ac:dyDescent="0.25">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row>
    <row r="54" spans="1:35" x14ac:dyDescent="0.25">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row>
    <row r="55" spans="1:35" x14ac:dyDescent="0.25">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row>
    <row r="56" spans="1:35" x14ac:dyDescent="0.25">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row>
    <row r="57" spans="1:35" x14ac:dyDescent="0.25">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row>
    <row r="58" spans="1:35" x14ac:dyDescent="0.25">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row>
    <row r="59" spans="1:35" x14ac:dyDescent="0.25">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row>
    <row r="60" spans="1:35" x14ac:dyDescent="0.25">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row>
    <row r="61" spans="1:35" x14ac:dyDescent="0.25">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row>
    <row r="62" spans="1:35" x14ac:dyDescent="0.25">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row>
    <row r="63" spans="1:35" x14ac:dyDescent="0.25">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row>
    <row r="64" spans="1:35" x14ac:dyDescent="0.25">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row>
    <row r="65" spans="1:35" x14ac:dyDescent="0.25">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row>
    <row r="66" spans="1:35" x14ac:dyDescent="0.25">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row>
    <row r="67" spans="1:35" x14ac:dyDescent="0.25">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row>
    <row r="68" spans="1:35" x14ac:dyDescent="0.25">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row>
    <row r="69" spans="1:35" x14ac:dyDescent="0.25">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row>
    <row r="70" spans="1:35" x14ac:dyDescent="0.25">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row>
    <row r="71" spans="1:35" x14ac:dyDescent="0.25">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row>
    <row r="72" spans="1:35" x14ac:dyDescent="0.25">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row>
    <row r="73" spans="1:35" x14ac:dyDescent="0.25">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row>
    <row r="74" spans="1:35" x14ac:dyDescent="0.25">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row>
    <row r="75" spans="1:35" x14ac:dyDescent="0.25">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row>
    <row r="76" spans="1:35" x14ac:dyDescent="0.25">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row>
    <row r="77" spans="1:35" x14ac:dyDescent="0.25">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row>
    <row r="78" spans="1:35" x14ac:dyDescent="0.25">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row>
    <row r="79" spans="1:35" x14ac:dyDescent="0.25">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row>
    <row r="80" spans="1:35" x14ac:dyDescent="0.25">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row>
    <row r="81" spans="1:35" x14ac:dyDescent="0.25">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row>
    <row r="82" spans="1:35" x14ac:dyDescent="0.25">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row>
    <row r="83" spans="1:35" x14ac:dyDescent="0.25">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row>
    <row r="84" spans="1:35" x14ac:dyDescent="0.25">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row>
    <row r="85" spans="1:35" x14ac:dyDescent="0.25">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row>
    <row r="86" spans="1:35" x14ac:dyDescent="0.25">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row>
    <row r="87" spans="1:35" x14ac:dyDescent="0.25">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row>
    <row r="88" spans="1:35" x14ac:dyDescent="0.25">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row>
    <row r="89" spans="1:35" x14ac:dyDescent="0.25">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row>
    <row r="90" spans="1:35" x14ac:dyDescent="0.25">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row>
    <row r="91" spans="1:35" x14ac:dyDescent="0.25">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row>
    <row r="92" spans="1:35" x14ac:dyDescent="0.25">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row>
    <row r="93" spans="1:35" x14ac:dyDescent="0.25">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row>
    <row r="94" spans="1:35" x14ac:dyDescent="0.25">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row>
    <row r="95" spans="1:35" x14ac:dyDescent="0.25">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row>
    <row r="96" spans="1:35" x14ac:dyDescent="0.25">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row>
    <row r="97" spans="1:35" x14ac:dyDescent="0.25">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row>
    <row r="98" spans="1:35" x14ac:dyDescent="0.25">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row>
    <row r="99" spans="1:35" x14ac:dyDescent="0.25">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row>
    <row r="100" spans="1:35" x14ac:dyDescent="0.2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row>
    <row r="101" spans="1:35" x14ac:dyDescent="0.2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row>
    <row r="102" spans="1:35" x14ac:dyDescent="0.2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row>
    <row r="103" spans="1:35" x14ac:dyDescent="0.2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row>
    <row r="104" spans="1:35" x14ac:dyDescent="0.2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row>
    <row r="105" spans="1:35" x14ac:dyDescent="0.2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row>
    <row r="106" spans="1:35" x14ac:dyDescent="0.2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row>
    <row r="107" spans="1:35"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row>
    <row r="108" spans="1:35"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row>
    <row r="109" spans="1:35"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row>
    <row r="110" spans="1:35"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row>
    <row r="111" spans="1:35" x14ac:dyDescent="0.2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row>
    <row r="112" spans="1:35" x14ac:dyDescent="0.2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row>
    <row r="113" spans="1:35"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row>
    <row r="114" spans="1:35"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row>
    <row r="115" spans="1:35"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row>
    <row r="116" spans="1:35"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row>
    <row r="117" spans="1:35"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row>
    <row r="118" spans="1:35"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row>
    <row r="119" spans="1:35"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row>
    <row r="120" spans="1:35"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row>
    <row r="121" spans="1:35"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row>
    <row r="122" spans="1:35"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row>
    <row r="123" spans="1:35"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row>
    <row r="124" spans="1:35"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row>
    <row r="125" spans="1:35"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row>
    <row r="126" spans="1:35"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row>
    <row r="127" spans="1:35"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row>
    <row r="128" spans="1:35"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row>
    <row r="129" spans="1:35"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row>
    <row r="130" spans="1:35"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row>
    <row r="131" spans="1:35"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row>
    <row r="132" spans="1:35"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row>
    <row r="133" spans="1:35"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row>
    <row r="134" spans="1:35"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row>
    <row r="135" spans="1:35"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row>
    <row r="136" spans="1:35"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row>
    <row r="137" spans="1:35"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row>
    <row r="138" spans="1:35"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row>
    <row r="139" spans="1:35"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row>
    <row r="140" spans="1:35"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row>
    <row r="141" spans="1:35"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row>
    <row r="142" spans="1:35"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row>
    <row r="143" spans="1:35"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row>
    <row r="144" spans="1:35"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row>
    <row r="145" spans="1:35"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row>
    <row r="146" spans="1:35"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row>
    <row r="147" spans="1:35"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row>
    <row r="148" spans="1:35"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row>
    <row r="149" spans="1:35"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row>
    <row r="150" spans="1:35"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row>
    <row r="151" spans="1:35"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row>
    <row r="152" spans="1:35"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row>
    <row r="153" spans="1:35"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row>
    <row r="154" spans="1:35"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row>
    <row r="155" spans="1:35"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row>
    <row r="156" spans="1:35"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row>
    <row r="157" spans="1:35"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row>
    <row r="158" spans="1:35"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row>
    <row r="159" spans="1:35"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row>
    <row r="160" spans="1:35"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row>
    <row r="161" spans="1:35"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row>
    <row r="162" spans="1:35"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row>
    <row r="163" spans="1:35"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row>
    <row r="164" spans="1:35"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row>
    <row r="165" spans="1:35"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row>
    <row r="166" spans="1:35"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row>
    <row r="167" spans="1:35"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row>
    <row r="168" spans="1:35"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row>
    <row r="169" spans="1:35"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row>
    <row r="170" spans="1:35"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row>
    <row r="171" spans="1:35"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row>
    <row r="172" spans="1:35"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row>
    <row r="173" spans="1:35"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row>
    <row r="174" spans="1:35"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row>
    <row r="175" spans="1:35"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row>
    <row r="176" spans="1:35"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row>
    <row r="177" spans="1:35"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row>
    <row r="178" spans="1:35"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row>
    <row r="179" spans="1:35"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row>
    <row r="180" spans="1:35"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row>
    <row r="181" spans="1:35"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row>
    <row r="182" spans="1:35"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row>
    <row r="183" spans="1:35"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row>
    <row r="184" spans="1:35"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row>
    <row r="185" spans="1:35"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row>
    <row r="186" spans="1:35"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row>
    <row r="187" spans="1:35"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row>
    <row r="188" spans="1:35"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row>
    <row r="189" spans="1:35"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row>
    <row r="190" spans="1:35"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row>
    <row r="191" spans="1:35"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row>
    <row r="192" spans="1:35"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row>
    <row r="193" spans="1:35"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row>
    <row r="194" spans="1:35"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row>
    <row r="195" spans="1:35"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row>
    <row r="196" spans="1:35"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row>
    <row r="197" spans="1:35"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row>
    <row r="198" spans="1:35"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row>
    <row r="199" spans="1:35"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row>
    <row r="200" spans="1:35"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row>
    <row r="201" spans="1:35"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row>
    <row r="202" spans="1:35"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row>
    <row r="203" spans="1:35"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row>
    <row r="204" spans="1:35"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row>
    <row r="205" spans="1:35"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row>
    <row r="206" spans="1:35"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row>
    <row r="207" spans="1:35"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row>
    <row r="208" spans="1:35"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row>
    <row r="209" spans="1:35"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row>
    <row r="210" spans="1:35"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row>
    <row r="211" spans="1:35"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row>
    <row r="212" spans="1:35"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row>
    <row r="213" spans="1:35"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row>
    <row r="214" spans="1:35"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row>
    <row r="215" spans="1:35"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row>
    <row r="216" spans="1:35"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row>
    <row r="217" spans="1:35"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row>
    <row r="218" spans="1:35"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row>
    <row r="219" spans="1:35"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row>
    <row r="220" spans="1:35"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row>
    <row r="221" spans="1:35"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row>
    <row r="222" spans="1:35"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row>
    <row r="223" spans="1:35"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row>
    <row r="224" spans="1:35"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row>
    <row r="225" spans="1:35"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row>
    <row r="226" spans="1:35"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row>
    <row r="227" spans="1:35"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row>
    <row r="228" spans="1:35"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row>
    <row r="229" spans="1:35"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row>
    <row r="230" spans="1:35"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row>
    <row r="231" spans="1:35"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row>
    <row r="232" spans="1:35"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row>
    <row r="233" spans="1:35"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row>
    <row r="234" spans="1:35"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row>
    <row r="235" spans="1:35"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row>
    <row r="236" spans="1:35"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row>
    <row r="237" spans="1:35"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row>
    <row r="238" spans="1:35"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row>
    <row r="239" spans="1:35"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row>
    <row r="240" spans="1:35"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row>
    <row r="241" spans="1:35"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row>
    <row r="242" spans="1:35"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row>
    <row r="243" spans="1:35"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row>
    <row r="244" spans="1:35"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row>
    <row r="245" spans="1:35"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row>
    <row r="246" spans="1:35"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row>
    <row r="247" spans="1:35"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row>
    <row r="248" spans="1:35"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row>
    <row r="249" spans="1:35"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row>
    <row r="250" spans="1:35"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row>
    <row r="251" spans="1:35"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row>
    <row r="252" spans="1:35"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row>
    <row r="253" spans="1:35"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row>
    <row r="254" spans="1:35"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row>
    <row r="255" spans="1:35"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row>
    <row r="256" spans="1:35"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row>
    <row r="257" spans="1:35"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row>
    <row r="258" spans="1:35"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row>
    <row r="259" spans="1:35"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row>
    <row r="260" spans="1:35"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row>
    <row r="261" spans="1:35"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row>
    <row r="262" spans="1:35"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row>
    <row r="263" spans="1:35"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row>
    <row r="264" spans="1:35"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row>
    <row r="265" spans="1:35"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row>
    <row r="266" spans="1:35"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row>
    <row r="267" spans="1:35"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row>
    <row r="268" spans="1:35"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row>
    <row r="269" spans="1:35"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row>
    <row r="270" spans="1:35"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row>
    <row r="271" spans="1:35"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row>
    <row r="272" spans="1:35"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row>
    <row r="273" spans="1:35"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row>
    <row r="274" spans="1:35"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row>
    <row r="275" spans="1:35"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row>
    <row r="276" spans="1:35"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row>
    <row r="277" spans="1:35"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row>
    <row r="278" spans="1:35"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row>
    <row r="279" spans="1:35"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row>
    <row r="280" spans="1:35"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row>
    <row r="281" spans="1:35"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row>
    <row r="282" spans="1:35"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row>
    <row r="283" spans="1:35"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row>
    <row r="284" spans="1:35"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row>
    <row r="285" spans="1:35"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row>
    <row r="286" spans="1:35"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row>
    <row r="287" spans="1:35"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row>
    <row r="288" spans="1:35"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row>
    <row r="289" spans="1:35"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row>
    <row r="290" spans="1:35"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row>
    <row r="291" spans="1:35"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row>
    <row r="292" spans="1:35"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row>
    <row r="293" spans="1:35"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row>
    <row r="294" spans="1:35"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row>
    <row r="295" spans="1:35"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row>
    <row r="296" spans="1:35"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row>
    <row r="297" spans="1:35"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row>
    <row r="298" spans="1:35"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row>
    <row r="299" spans="1:35"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row>
    <row r="300" spans="1:35"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row>
    <row r="301" spans="1:35"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row>
    <row r="302" spans="1:35"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row>
    <row r="303" spans="1:35"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row>
    <row r="304" spans="1:35"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row>
    <row r="305" spans="1:35"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row>
    <row r="306" spans="1:35"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row>
    <row r="307" spans="1:35"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row>
    <row r="308" spans="1:35"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row>
    <row r="309" spans="1:35"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row>
    <row r="310" spans="1:35"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row>
    <row r="311" spans="1:35"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row>
    <row r="312" spans="1:35"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row>
    <row r="313" spans="1:35"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row>
    <row r="314" spans="1:35"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row>
    <row r="315" spans="1:35"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row>
    <row r="316" spans="1:35" x14ac:dyDescent="0.2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c r="AG316" s="7"/>
      <c r="AH316" s="7"/>
      <c r="AI316" s="7"/>
    </row>
    <row r="317" spans="1:35" x14ac:dyDescent="0.2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c r="AG317" s="7"/>
      <c r="AH317" s="7"/>
      <c r="AI317" s="7"/>
    </row>
    <row r="318" spans="1:35" x14ac:dyDescent="0.25">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c r="AG318" s="7"/>
      <c r="AH318" s="7"/>
      <c r="AI318" s="7"/>
    </row>
    <row r="319" spans="1:35" x14ac:dyDescent="0.25">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c r="AC319" s="7"/>
      <c r="AD319" s="7"/>
      <c r="AE319" s="7"/>
      <c r="AF319" s="7"/>
      <c r="AG319" s="7"/>
      <c r="AH319" s="7"/>
      <c r="AI319" s="7"/>
    </row>
    <row r="320" spans="1:35" x14ac:dyDescent="0.25">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c r="AC320" s="7"/>
      <c r="AD320" s="7"/>
      <c r="AE320" s="7"/>
      <c r="AF320" s="7"/>
      <c r="AG320" s="7"/>
      <c r="AH320" s="7"/>
      <c r="AI320" s="7"/>
    </row>
    <row r="321" spans="1:35" x14ac:dyDescent="0.25">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
      <c r="AD321" s="7"/>
      <c r="AE321" s="7"/>
      <c r="AF321" s="7"/>
      <c r="AG321" s="7"/>
      <c r="AH321" s="7"/>
      <c r="AI321" s="7"/>
    </row>
    <row r="322" spans="1:35" x14ac:dyDescent="0.25">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
      <c r="AD322" s="7"/>
      <c r="AE322" s="7"/>
      <c r="AF322" s="7"/>
      <c r="AG322" s="7"/>
      <c r="AH322" s="7"/>
      <c r="AI322" s="7"/>
    </row>
    <row r="323" spans="1:35" x14ac:dyDescent="0.25">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c r="AC323" s="7"/>
      <c r="AD323" s="7"/>
      <c r="AE323" s="7"/>
      <c r="AF323" s="7"/>
      <c r="AG323" s="7"/>
      <c r="AH323" s="7"/>
      <c r="AI323" s="7"/>
    </row>
    <row r="324" spans="1:35" x14ac:dyDescent="0.25">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c r="AC324" s="7"/>
      <c r="AD324" s="7"/>
      <c r="AE324" s="7"/>
      <c r="AF324" s="7"/>
      <c r="AG324" s="7"/>
      <c r="AH324" s="7"/>
      <c r="AI324" s="7"/>
    </row>
    <row r="325" spans="1:35" x14ac:dyDescent="0.25">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
      <c r="AD325" s="7"/>
      <c r="AE325" s="7"/>
      <c r="AF325" s="7"/>
      <c r="AG325" s="7"/>
      <c r="AH325" s="7"/>
      <c r="AI325" s="7"/>
    </row>
    <row r="326" spans="1:35" x14ac:dyDescent="0.25">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c r="AF326" s="7"/>
      <c r="AG326" s="7"/>
      <c r="AH326" s="7"/>
      <c r="AI326" s="7"/>
    </row>
    <row r="327" spans="1:35" x14ac:dyDescent="0.25">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c r="AE327" s="7"/>
      <c r="AF327" s="7"/>
      <c r="AG327" s="7"/>
      <c r="AH327" s="7"/>
      <c r="AI327" s="7"/>
    </row>
    <row r="328" spans="1:35" x14ac:dyDescent="0.25">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c r="AC328" s="7"/>
      <c r="AD328" s="7"/>
      <c r="AE328" s="7"/>
      <c r="AF328" s="7"/>
      <c r="AG328" s="7"/>
      <c r="AH328" s="7"/>
      <c r="AI328" s="7"/>
    </row>
    <row r="329" spans="1:35" x14ac:dyDescent="0.25">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c r="AC329" s="7"/>
      <c r="AD329" s="7"/>
      <c r="AE329" s="7"/>
      <c r="AF329" s="7"/>
      <c r="AG329" s="7"/>
      <c r="AH329" s="7"/>
      <c r="AI329" s="7"/>
    </row>
    <row r="330" spans="1:35" x14ac:dyDescent="0.25">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c r="AF330" s="7"/>
      <c r="AG330" s="7"/>
      <c r="AH330" s="7"/>
      <c r="AI330" s="7"/>
    </row>
    <row r="331" spans="1:35" x14ac:dyDescent="0.25">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c r="AC331" s="7"/>
      <c r="AD331" s="7"/>
      <c r="AE331" s="7"/>
      <c r="AF331" s="7"/>
      <c r="AG331" s="7"/>
      <c r="AH331" s="7"/>
      <c r="AI331" s="7"/>
    </row>
    <row r="332" spans="1:35" x14ac:dyDescent="0.25">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c r="AC332" s="7"/>
      <c r="AD332" s="7"/>
      <c r="AE332" s="7"/>
      <c r="AF332" s="7"/>
      <c r="AG332" s="7"/>
      <c r="AH332" s="7"/>
      <c r="AI332" s="7"/>
    </row>
    <row r="333" spans="1:35" x14ac:dyDescent="0.25">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c r="AF333" s="7"/>
      <c r="AG333" s="7"/>
      <c r="AH333" s="7"/>
      <c r="AI333" s="7"/>
    </row>
    <row r="334" spans="1:35" x14ac:dyDescent="0.25">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c r="AF334" s="7"/>
      <c r="AG334" s="7"/>
      <c r="AH334" s="7"/>
      <c r="AI334" s="7"/>
    </row>
    <row r="335" spans="1:35" x14ac:dyDescent="0.25">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c r="AF335" s="7"/>
      <c r="AG335" s="7"/>
      <c r="AH335" s="7"/>
      <c r="AI335" s="7"/>
    </row>
    <row r="336" spans="1:35" x14ac:dyDescent="0.25">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c r="AF336" s="7"/>
      <c r="AG336" s="7"/>
      <c r="AH336" s="7"/>
      <c r="AI336" s="7"/>
    </row>
    <row r="337" spans="1:35" x14ac:dyDescent="0.25">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c r="AC337" s="7"/>
      <c r="AD337" s="7"/>
      <c r="AE337" s="7"/>
      <c r="AF337" s="7"/>
      <c r="AG337" s="7"/>
      <c r="AH337" s="7"/>
      <c r="AI337" s="7"/>
    </row>
    <row r="338" spans="1:35" x14ac:dyDescent="0.25">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c r="AE338" s="7"/>
      <c r="AF338" s="7"/>
      <c r="AG338" s="7"/>
      <c r="AH338" s="7"/>
      <c r="AI338" s="7"/>
    </row>
    <row r="339" spans="1:35" x14ac:dyDescent="0.25">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c r="AA339" s="7"/>
      <c r="AB339" s="7"/>
      <c r="AC339" s="7"/>
      <c r="AD339" s="7"/>
      <c r="AE339" s="7"/>
      <c r="AF339" s="7"/>
      <c r="AG339" s="7"/>
      <c r="AH339" s="7"/>
      <c r="AI339" s="7"/>
    </row>
    <row r="340" spans="1:35" x14ac:dyDescent="0.25">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c r="AA340" s="7"/>
      <c r="AB340" s="7"/>
      <c r="AC340" s="7"/>
      <c r="AD340" s="7"/>
      <c r="AE340" s="7"/>
      <c r="AF340" s="7"/>
      <c r="AG340" s="7"/>
      <c r="AH340" s="7"/>
      <c r="AI340" s="7"/>
    </row>
    <row r="341" spans="1:35" x14ac:dyDescent="0.25">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c r="AC341" s="7"/>
      <c r="AD341" s="7"/>
      <c r="AE341" s="7"/>
      <c r="AF341" s="7"/>
      <c r="AG341" s="7"/>
      <c r="AH341" s="7"/>
      <c r="AI341" s="7"/>
    </row>
    <row r="342" spans="1:35" x14ac:dyDescent="0.25">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c r="AF342" s="7"/>
      <c r="AG342" s="7"/>
      <c r="AH342" s="7"/>
      <c r="AI342" s="7"/>
    </row>
    <row r="343" spans="1:35" x14ac:dyDescent="0.25">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c r="AC343" s="7"/>
      <c r="AD343" s="7"/>
      <c r="AE343" s="7"/>
      <c r="AF343" s="7"/>
      <c r="AG343" s="7"/>
      <c r="AH343" s="7"/>
      <c r="AI343" s="7"/>
    </row>
    <row r="344" spans="1:35" x14ac:dyDescent="0.25">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c r="AG344" s="7"/>
      <c r="AH344" s="7"/>
      <c r="AI344" s="7"/>
    </row>
    <row r="345" spans="1:35" x14ac:dyDescent="0.25">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c r="AF345" s="7"/>
      <c r="AG345" s="7"/>
      <c r="AH345" s="7"/>
      <c r="AI345" s="7"/>
    </row>
    <row r="346" spans="1:35" x14ac:dyDescent="0.25">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c r="AC346" s="7"/>
      <c r="AD346" s="7"/>
      <c r="AE346" s="7"/>
      <c r="AF346" s="7"/>
      <c r="AG346" s="7"/>
      <c r="AH346" s="7"/>
      <c r="AI346" s="7"/>
    </row>
    <row r="347" spans="1:35" x14ac:dyDescent="0.25">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c r="AC347" s="7"/>
      <c r="AD347" s="7"/>
      <c r="AE347" s="7"/>
      <c r="AF347" s="7"/>
      <c r="AG347" s="7"/>
      <c r="AH347" s="7"/>
      <c r="AI347" s="7"/>
    </row>
    <row r="348" spans="1:35" x14ac:dyDescent="0.25">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c r="AF348" s="7"/>
      <c r="AG348" s="7"/>
      <c r="AH348" s="7"/>
      <c r="AI348" s="7"/>
    </row>
    <row r="349" spans="1:35" x14ac:dyDescent="0.25">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c r="AC349" s="7"/>
      <c r="AD349" s="7"/>
      <c r="AE349" s="7"/>
      <c r="AF349" s="7"/>
      <c r="AG349" s="7"/>
      <c r="AH349" s="7"/>
      <c r="AI349" s="7"/>
    </row>
    <row r="350" spans="1:35" x14ac:dyDescent="0.25">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c r="AC350" s="7"/>
      <c r="AD350" s="7"/>
      <c r="AE350" s="7"/>
      <c r="AF350" s="7"/>
      <c r="AG350" s="7"/>
      <c r="AH350" s="7"/>
      <c r="AI350" s="7"/>
    </row>
    <row r="351" spans="1:35" x14ac:dyDescent="0.25">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c r="AC351" s="7"/>
      <c r="AD351" s="7"/>
      <c r="AE351" s="7"/>
      <c r="AF351" s="7"/>
      <c r="AG351" s="7"/>
      <c r="AH351" s="7"/>
      <c r="AI351" s="7"/>
    </row>
    <row r="352" spans="1:35" x14ac:dyDescent="0.25">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c r="AC352" s="7"/>
      <c r="AD352" s="7"/>
      <c r="AE352" s="7"/>
      <c r="AF352" s="7"/>
      <c r="AG352" s="7"/>
      <c r="AH352" s="7"/>
      <c r="AI352" s="7"/>
    </row>
    <row r="353" spans="1:35" x14ac:dyDescent="0.25">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c r="AC353" s="7"/>
      <c r="AD353" s="7"/>
      <c r="AE353" s="7"/>
      <c r="AF353" s="7"/>
      <c r="AG353" s="7"/>
      <c r="AH353" s="7"/>
      <c r="AI353" s="7"/>
    </row>
    <row r="354" spans="1:35" x14ac:dyDescent="0.25">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c r="AD354" s="7"/>
      <c r="AE354" s="7"/>
      <c r="AF354" s="7"/>
      <c r="AG354" s="7"/>
      <c r="AH354" s="7"/>
      <c r="AI354" s="7"/>
    </row>
    <row r="355" spans="1:35" x14ac:dyDescent="0.25">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c r="AC355" s="7"/>
      <c r="AD355" s="7"/>
      <c r="AE355" s="7"/>
      <c r="AF355" s="7"/>
      <c r="AG355" s="7"/>
      <c r="AH355" s="7"/>
      <c r="AI355" s="7"/>
    </row>
    <row r="356" spans="1:35" x14ac:dyDescent="0.25">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c r="AC356" s="7"/>
      <c r="AD356" s="7"/>
      <c r="AE356" s="7"/>
      <c r="AF356" s="7"/>
      <c r="AG356" s="7"/>
      <c r="AH356" s="7"/>
      <c r="AI356" s="7"/>
    </row>
    <row r="357" spans="1:35" x14ac:dyDescent="0.25">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c r="AE357" s="7"/>
      <c r="AF357" s="7"/>
      <c r="AG357" s="7"/>
      <c r="AH357" s="7"/>
      <c r="AI357" s="7"/>
    </row>
    <row r="358" spans="1:35" x14ac:dyDescent="0.25">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c r="AF358" s="7"/>
      <c r="AG358" s="7"/>
      <c r="AH358" s="7"/>
      <c r="AI358" s="7"/>
    </row>
    <row r="359" spans="1:35" x14ac:dyDescent="0.25">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c r="AC359" s="7"/>
      <c r="AD359" s="7"/>
      <c r="AE359" s="7"/>
      <c r="AF359" s="7"/>
      <c r="AG359" s="7"/>
      <c r="AH359" s="7"/>
      <c r="AI359" s="7"/>
    </row>
    <row r="360" spans="1:35" x14ac:dyDescent="0.25">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c r="AA360" s="7"/>
      <c r="AB360" s="7"/>
      <c r="AC360" s="7"/>
      <c r="AD360" s="7"/>
      <c r="AE360" s="7"/>
      <c r="AF360" s="7"/>
      <c r="AG360" s="7"/>
      <c r="AH360" s="7"/>
      <c r="AI360" s="7"/>
    </row>
    <row r="361" spans="1:35" x14ac:dyDescent="0.25">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c r="AA361" s="7"/>
      <c r="AB361" s="7"/>
      <c r="AC361" s="7"/>
      <c r="AD361" s="7"/>
      <c r="AE361" s="7"/>
      <c r="AF361" s="7"/>
      <c r="AG361" s="7"/>
      <c r="AH361" s="7"/>
      <c r="AI361" s="7"/>
    </row>
    <row r="362" spans="1:35" x14ac:dyDescent="0.25">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c r="AC362" s="7"/>
      <c r="AD362" s="7"/>
      <c r="AE362" s="7"/>
      <c r="AF362" s="7"/>
      <c r="AG362" s="7"/>
      <c r="AH362" s="7"/>
      <c r="AI362" s="7"/>
    </row>
    <row r="363" spans="1:35" x14ac:dyDescent="0.25">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c r="AF363" s="7"/>
      <c r="AG363" s="7"/>
      <c r="AH363" s="7"/>
      <c r="AI363" s="7"/>
    </row>
    <row r="364" spans="1:35" x14ac:dyDescent="0.25">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c r="AA364" s="7"/>
      <c r="AB364" s="7"/>
      <c r="AC364" s="7"/>
      <c r="AD364" s="7"/>
      <c r="AE364" s="7"/>
      <c r="AF364" s="7"/>
      <c r="AG364" s="7"/>
      <c r="AH364" s="7"/>
      <c r="AI364" s="7"/>
    </row>
    <row r="365" spans="1:35" x14ac:dyDescent="0.25">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c r="AA365" s="7"/>
      <c r="AB365" s="7"/>
      <c r="AC365" s="7"/>
      <c r="AD365" s="7"/>
      <c r="AE365" s="7"/>
      <c r="AF365" s="7"/>
      <c r="AG365" s="7"/>
      <c r="AH365" s="7"/>
      <c r="AI365" s="7"/>
    </row>
    <row r="366" spans="1:35" x14ac:dyDescent="0.25">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c r="AC366" s="7"/>
      <c r="AD366" s="7"/>
      <c r="AE366" s="7"/>
      <c r="AF366" s="7"/>
      <c r="AG366" s="7"/>
      <c r="AH366" s="7"/>
      <c r="AI366" s="7"/>
    </row>
    <row r="367" spans="1:35" x14ac:dyDescent="0.25">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c r="AA367" s="7"/>
      <c r="AB367" s="7"/>
      <c r="AC367" s="7"/>
      <c r="AD367" s="7"/>
      <c r="AE367" s="7"/>
      <c r="AF367" s="7"/>
      <c r="AG367" s="7"/>
      <c r="AH367" s="7"/>
      <c r="AI367" s="7"/>
    </row>
    <row r="368" spans="1:35" x14ac:dyDescent="0.25">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c r="AA368" s="7"/>
      <c r="AB368" s="7"/>
      <c r="AC368" s="7"/>
      <c r="AD368" s="7"/>
      <c r="AE368" s="7"/>
      <c r="AF368" s="7"/>
      <c r="AG368" s="7"/>
      <c r="AH368" s="7"/>
      <c r="AI368" s="7"/>
    </row>
    <row r="369" spans="1:35" x14ac:dyDescent="0.25">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c r="AA369" s="7"/>
      <c r="AB369" s="7"/>
      <c r="AC369" s="7"/>
      <c r="AD369" s="7"/>
      <c r="AE369" s="7"/>
      <c r="AF369" s="7"/>
      <c r="AG369" s="7"/>
      <c r="AH369" s="7"/>
      <c r="AI369" s="7"/>
    </row>
    <row r="370" spans="1:35" x14ac:dyDescent="0.25">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c r="AB370" s="7"/>
      <c r="AC370" s="7"/>
      <c r="AD370" s="7"/>
      <c r="AE370" s="7"/>
      <c r="AF370" s="7"/>
      <c r="AG370" s="7"/>
      <c r="AH370" s="7"/>
      <c r="AI370" s="7"/>
    </row>
    <row r="371" spans="1:35" x14ac:dyDescent="0.25">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c r="AB371" s="7"/>
      <c r="AC371" s="7"/>
      <c r="AD371" s="7"/>
      <c r="AE371" s="7"/>
      <c r="AF371" s="7"/>
      <c r="AG371" s="7"/>
      <c r="AH371" s="7"/>
      <c r="AI371" s="7"/>
    </row>
    <row r="372" spans="1:35" x14ac:dyDescent="0.25">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c r="AB372" s="7"/>
      <c r="AC372" s="7"/>
      <c r="AD372" s="7"/>
      <c r="AE372" s="7"/>
      <c r="AF372" s="7"/>
      <c r="AG372" s="7"/>
      <c r="AH372" s="7"/>
      <c r="AI372" s="7"/>
    </row>
    <row r="373" spans="1:35" x14ac:dyDescent="0.25">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c r="AB373" s="7"/>
      <c r="AC373" s="7"/>
      <c r="AD373" s="7"/>
      <c r="AE373" s="7"/>
      <c r="AF373" s="7"/>
      <c r="AG373" s="7"/>
      <c r="AH373" s="7"/>
      <c r="AI373" s="7"/>
    </row>
    <row r="374" spans="1:35" x14ac:dyDescent="0.25">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c r="AF374" s="7"/>
      <c r="AG374" s="7"/>
      <c r="AH374" s="7"/>
      <c r="AI374" s="7"/>
    </row>
    <row r="375" spans="1:35" x14ac:dyDescent="0.25">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c r="AC375" s="7"/>
      <c r="AD375" s="7"/>
      <c r="AE375" s="7"/>
      <c r="AF375" s="7"/>
      <c r="AG375" s="7"/>
      <c r="AH375" s="7"/>
      <c r="AI375" s="7"/>
    </row>
    <row r="376" spans="1:35" x14ac:dyDescent="0.25">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c r="AC376" s="7"/>
      <c r="AD376" s="7"/>
      <c r="AE376" s="7"/>
      <c r="AF376" s="7"/>
      <c r="AG376" s="7"/>
      <c r="AH376" s="7"/>
      <c r="AI376" s="7"/>
    </row>
    <row r="377" spans="1:35" x14ac:dyDescent="0.25">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c r="AC377" s="7"/>
      <c r="AD377" s="7"/>
      <c r="AE377" s="7"/>
      <c r="AF377" s="7"/>
      <c r="AG377" s="7"/>
      <c r="AH377" s="7"/>
      <c r="AI377" s="7"/>
    </row>
    <row r="378" spans="1:35" x14ac:dyDescent="0.25">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c r="AC378" s="7"/>
      <c r="AD378" s="7"/>
      <c r="AE378" s="7"/>
      <c r="AF378" s="7"/>
      <c r="AG378" s="7"/>
      <c r="AH378" s="7"/>
      <c r="AI378" s="7"/>
    </row>
    <row r="379" spans="1:35" x14ac:dyDescent="0.25">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c r="AC379" s="7"/>
      <c r="AD379" s="7"/>
      <c r="AE379" s="7"/>
      <c r="AF379" s="7"/>
      <c r="AG379" s="7"/>
      <c r="AH379" s="7"/>
      <c r="AI379" s="7"/>
    </row>
    <row r="380" spans="1:35" x14ac:dyDescent="0.25">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c r="AC380" s="7"/>
      <c r="AD380" s="7"/>
      <c r="AE380" s="7"/>
      <c r="AF380" s="7"/>
      <c r="AG380" s="7"/>
      <c r="AH380" s="7"/>
      <c r="AI380" s="7"/>
    </row>
    <row r="381" spans="1:35" x14ac:dyDescent="0.25">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c r="AC381" s="7"/>
      <c r="AD381" s="7"/>
      <c r="AE381" s="7"/>
      <c r="AF381" s="7"/>
      <c r="AG381" s="7"/>
      <c r="AH381" s="7"/>
      <c r="AI381" s="7"/>
    </row>
    <row r="382" spans="1:35" x14ac:dyDescent="0.25">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7"/>
      <c r="AE382" s="7"/>
      <c r="AF382" s="7"/>
      <c r="AG382" s="7"/>
      <c r="AH382" s="7"/>
      <c r="AI382" s="7"/>
    </row>
    <row r="383" spans="1:35" x14ac:dyDescent="0.25">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c r="AC383" s="7"/>
      <c r="AD383" s="7"/>
      <c r="AE383" s="7"/>
      <c r="AF383" s="7"/>
      <c r="AG383" s="7"/>
      <c r="AH383" s="7"/>
      <c r="AI383" s="7"/>
    </row>
    <row r="384" spans="1:35" x14ac:dyDescent="0.25">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c r="AF384" s="7"/>
      <c r="AG384" s="7"/>
      <c r="AH384" s="7"/>
      <c r="AI384" s="7"/>
    </row>
    <row r="385" spans="1:35" x14ac:dyDescent="0.25">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c r="AF385" s="7"/>
      <c r="AG385" s="7"/>
      <c r="AH385" s="7"/>
      <c r="AI385" s="7"/>
    </row>
    <row r="386" spans="1:35" x14ac:dyDescent="0.25">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c r="AE386" s="7"/>
      <c r="AF386" s="7"/>
      <c r="AG386" s="7"/>
      <c r="AH386" s="7"/>
      <c r="AI386" s="7"/>
    </row>
    <row r="387" spans="1:35" x14ac:dyDescent="0.25">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c r="AF387" s="7"/>
      <c r="AG387" s="7"/>
      <c r="AH387" s="7"/>
      <c r="AI387" s="7"/>
    </row>
    <row r="388" spans="1:35" x14ac:dyDescent="0.25">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7"/>
      <c r="AE388" s="7"/>
      <c r="AF388" s="7"/>
      <c r="AG388" s="7"/>
      <c r="AH388" s="7"/>
      <c r="AI388" s="7"/>
    </row>
    <row r="389" spans="1:35" x14ac:dyDescent="0.25">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c r="AF389" s="7"/>
      <c r="AG389" s="7"/>
      <c r="AH389" s="7"/>
      <c r="AI389" s="7"/>
    </row>
    <row r="390" spans="1:35" x14ac:dyDescent="0.25">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c r="AG390" s="7"/>
      <c r="AH390" s="7"/>
      <c r="AI390" s="7"/>
    </row>
    <row r="391" spans="1:35" x14ac:dyDescent="0.25">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c r="AF391" s="7"/>
      <c r="AG391" s="7"/>
      <c r="AH391" s="7"/>
      <c r="AI391" s="7"/>
    </row>
    <row r="392" spans="1:35" x14ac:dyDescent="0.25">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c r="AF392" s="7"/>
      <c r="AG392" s="7"/>
      <c r="AH392" s="7"/>
      <c r="AI392" s="7"/>
    </row>
    <row r="393" spans="1:35" x14ac:dyDescent="0.25">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c r="AF393" s="7"/>
      <c r="AG393" s="7"/>
      <c r="AH393" s="7"/>
      <c r="AI393" s="7"/>
    </row>
    <row r="394" spans="1:35" x14ac:dyDescent="0.25">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c r="AG394" s="7"/>
      <c r="AH394" s="7"/>
      <c r="AI394" s="7"/>
    </row>
    <row r="395" spans="1:35" x14ac:dyDescent="0.25">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c r="AF395" s="7"/>
      <c r="AG395" s="7"/>
      <c r="AH395" s="7"/>
      <c r="AI395" s="7"/>
    </row>
    <row r="396" spans="1:35" x14ac:dyDescent="0.25">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c r="AF396" s="7"/>
      <c r="AG396" s="7"/>
      <c r="AH396" s="7"/>
      <c r="AI396" s="7"/>
    </row>
    <row r="397" spans="1:35" x14ac:dyDescent="0.25">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c r="AG397" s="7"/>
      <c r="AH397" s="7"/>
      <c r="AI397" s="7"/>
    </row>
    <row r="398" spans="1:35" x14ac:dyDescent="0.25">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c r="AG398" s="7"/>
      <c r="AH398" s="7"/>
      <c r="AI398" s="7"/>
    </row>
    <row r="399" spans="1:35" x14ac:dyDescent="0.25">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c r="AE399" s="7"/>
      <c r="AF399" s="7"/>
      <c r="AG399" s="7"/>
      <c r="AH399" s="7"/>
      <c r="AI399" s="7"/>
    </row>
    <row r="400" spans="1:35" x14ac:dyDescent="0.25">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c r="AF400" s="7"/>
      <c r="AG400" s="7"/>
      <c r="AH400" s="7"/>
      <c r="AI400" s="7"/>
    </row>
    <row r="401" spans="1:35" x14ac:dyDescent="0.25">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c r="AF401" s="7"/>
      <c r="AG401" s="7"/>
      <c r="AH401" s="7"/>
      <c r="AI401" s="7"/>
    </row>
    <row r="402" spans="1:35" x14ac:dyDescent="0.25">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c r="AG402" s="7"/>
      <c r="AH402" s="7"/>
      <c r="AI402" s="7"/>
    </row>
    <row r="403" spans="1:35" x14ac:dyDescent="0.25">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c r="AG403" s="7"/>
      <c r="AH403" s="7"/>
      <c r="AI403" s="7"/>
    </row>
    <row r="404" spans="1:35" x14ac:dyDescent="0.25">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c r="AF404" s="7"/>
      <c r="AG404" s="7"/>
      <c r="AH404" s="7"/>
      <c r="AI404" s="7"/>
    </row>
    <row r="405" spans="1:35" x14ac:dyDescent="0.25">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c r="AF405" s="7"/>
      <c r="AG405" s="7"/>
      <c r="AH405" s="7"/>
      <c r="AI405" s="7"/>
    </row>
    <row r="406" spans="1:35" x14ac:dyDescent="0.25">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c r="AF406" s="7"/>
      <c r="AG406" s="7"/>
      <c r="AH406" s="7"/>
      <c r="AI406" s="7"/>
    </row>
    <row r="407" spans="1:35" x14ac:dyDescent="0.25">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c r="AE407" s="7"/>
      <c r="AF407" s="7"/>
      <c r="AG407" s="7"/>
      <c r="AH407" s="7"/>
      <c r="AI407" s="7"/>
    </row>
    <row r="408" spans="1:35" x14ac:dyDescent="0.25">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c r="AF408" s="7"/>
      <c r="AG408" s="7"/>
      <c r="AH408" s="7"/>
      <c r="AI408" s="7"/>
    </row>
    <row r="409" spans="1:35" x14ac:dyDescent="0.25">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c r="AF409" s="7"/>
      <c r="AG409" s="7"/>
      <c r="AH409" s="7"/>
      <c r="AI409" s="7"/>
    </row>
    <row r="410" spans="1:35" x14ac:dyDescent="0.25">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c r="AF410" s="7"/>
      <c r="AG410" s="7"/>
      <c r="AH410" s="7"/>
      <c r="AI410" s="7"/>
    </row>
    <row r="411" spans="1:35" x14ac:dyDescent="0.25">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c r="AF411" s="7"/>
      <c r="AG411" s="7"/>
      <c r="AH411" s="7"/>
      <c r="AI411" s="7"/>
    </row>
    <row r="412" spans="1:35" x14ac:dyDescent="0.25">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c r="AG412" s="7"/>
      <c r="AH412" s="7"/>
      <c r="AI412" s="7"/>
    </row>
    <row r="413" spans="1:35" x14ac:dyDescent="0.25">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c r="AG413" s="7"/>
      <c r="AH413" s="7"/>
      <c r="AI413" s="7"/>
    </row>
    <row r="414" spans="1:35" x14ac:dyDescent="0.25">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c r="AG414" s="7"/>
      <c r="AH414" s="7"/>
      <c r="AI414" s="7"/>
    </row>
    <row r="415" spans="1:35" x14ac:dyDescent="0.25">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c r="AD415" s="7"/>
      <c r="AE415" s="7"/>
      <c r="AF415" s="7"/>
      <c r="AG415" s="7"/>
      <c r="AH415" s="7"/>
      <c r="AI415" s="7"/>
    </row>
    <row r="416" spans="1:35" x14ac:dyDescent="0.25">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c r="AE416" s="7"/>
      <c r="AF416" s="7"/>
      <c r="AG416" s="7"/>
      <c r="AH416" s="7"/>
      <c r="AI416" s="7"/>
    </row>
    <row r="417" spans="1:35" x14ac:dyDescent="0.25">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c r="AE417" s="7"/>
      <c r="AF417" s="7"/>
      <c r="AG417" s="7"/>
      <c r="AH417" s="7"/>
      <c r="AI417" s="7"/>
    </row>
    <row r="418" spans="1:35" x14ac:dyDescent="0.25">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c r="AD418" s="7"/>
      <c r="AE418" s="7"/>
      <c r="AF418" s="7"/>
      <c r="AG418" s="7"/>
      <c r="AH418" s="7"/>
      <c r="AI418" s="7"/>
    </row>
    <row r="419" spans="1:35" x14ac:dyDescent="0.25">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c r="AC419" s="7"/>
      <c r="AD419" s="7"/>
      <c r="AE419" s="7"/>
      <c r="AF419" s="7"/>
      <c r="AG419" s="7"/>
      <c r="AH419" s="7"/>
      <c r="AI419" s="7"/>
    </row>
    <row r="420" spans="1:35" x14ac:dyDescent="0.25">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c r="AC420" s="7"/>
      <c r="AD420" s="7"/>
      <c r="AE420" s="7"/>
      <c r="AF420" s="7"/>
      <c r="AG420" s="7"/>
      <c r="AH420" s="7"/>
      <c r="AI420" s="7"/>
    </row>
    <row r="421" spans="1:35" x14ac:dyDescent="0.25">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c r="AC421" s="7"/>
      <c r="AD421" s="7"/>
      <c r="AE421" s="7"/>
      <c r="AF421" s="7"/>
      <c r="AG421" s="7"/>
      <c r="AH421" s="7"/>
      <c r="AI421" s="7"/>
    </row>
    <row r="422" spans="1:35" x14ac:dyDescent="0.25">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7"/>
      <c r="AE422" s="7"/>
      <c r="AF422" s="7"/>
      <c r="AG422" s="7"/>
      <c r="AH422" s="7"/>
      <c r="AI422" s="7"/>
    </row>
    <row r="423" spans="1:35" x14ac:dyDescent="0.25">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c r="AC423" s="7"/>
      <c r="AD423" s="7"/>
      <c r="AE423" s="7"/>
      <c r="AF423" s="7"/>
      <c r="AG423" s="7"/>
      <c r="AH423" s="7"/>
      <c r="AI423" s="7"/>
    </row>
    <row r="424" spans="1:35" x14ac:dyDescent="0.25">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7"/>
      <c r="AE424" s="7"/>
      <c r="AF424" s="7"/>
      <c r="AG424" s="7"/>
      <c r="AH424" s="7"/>
      <c r="AI424" s="7"/>
    </row>
    <row r="425" spans="1:35" x14ac:dyDescent="0.25">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c r="AC425" s="7"/>
      <c r="AD425" s="7"/>
      <c r="AE425" s="7"/>
      <c r="AF425" s="7"/>
      <c r="AG425" s="7"/>
      <c r="AH425" s="7"/>
      <c r="AI425" s="7"/>
    </row>
    <row r="426" spans="1:35" x14ac:dyDescent="0.25">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c r="AC426" s="7"/>
      <c r="AD426" s="7"/>
      <c r="AE426" s="7"/>
      <c r="AF426" s="7"/>
      <c r="AG426" s="7"/>
      <c r="AH426" s="7"/>
      <c r="AI426" s="7"/>
    </row>
    <row r="427" spans="1:35" x14ac:dyDescent="0.25">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c r="AC427" s="7"/>
      <c r="AD427" s="7"/>
      <c r="AE427" s="7"/>
      <c r="AF427" s="7"/>
      <c r="AG427" s="7"/>
      <c r="AH427" s="7"/>
      <c r="AI427" s="7"/>
    </row>
    <row r="428" spans="1:35" x14ac:dyDescent="0.25">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c r="AC428" s="7"/>
      <c r="AD428" s="7"/>
      <c r="AE428" s="7"/>
      <c r="AF428" s="7"/>
      <c r="AG428" s="7"/>
      <c r="AH428" s="7"/>
      <c r="AI428" s="7"/>
    </row>
    <row r="429" spans="1:35" x14ac:dyDescent="0.25">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c r="AC429" s="7"/>
      <c r="AD429" s="7"/>
      <c r="AE429" s="7"/>
      <c r="AF429" s="7"/>
      <c r="AG429" s="7"/>
      <c r="AH429" s="7"/>
      <c r="AI429" s="7"/>
    </row>
    <row r="430" spans="1:35" x14ac:dyDescent="0.25">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c r="AC430" s="7"/>
      <c r="AD430" s="7"/>
      <c r="AE430" s="7"/>
      <c r="AF430" s="7"/>
      <c r="AG430" s="7"/>
      <c r="AH430" s="7"/>
      <c r="AI430" s="7"/>
    </row>
    <row r="431" spans="1:35" x14ac:dyDescent="0.25">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c r="AA431" s="7"/>
      <c r="AB431" s="7"/>
      <c r="AC431" s="7"/>
      <c r="AD431" s="7"/>
      <c r="AE431" s="7"/>
      <c r="AF431" s="7"/>
      <c r="AG431" s="7"/>
      <c r="AH431" s="7"/>
      <c r="AI431" s="7"/>
    </row>
    <row r="432" spans="1:35" x14ac:dyDescent="0.25">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c r="AA432" s="7"/>
      <c r="AB432" s="7"/>
      <c r="AC432" s="7"/>
      <c r="AD432" s="7"/>
      <c r="AE432" s="7"/>
      <c r="AF432" s="7"/>
      <c r="AG432" s="7"/>
      <c r="AH432" s="7"/>
      <c r="AI432" s="7"/>
    </row>
    <row r="433" spans="1:35" x14ac:dyDescent="0.25">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c r="AA433" s="7"/>
      <c r="AB433" s="7"/>
      <c r="AC433" s="7"/>
      <c r="AD433" s="7"/>
      <c r="AE433" s="7"/>
      <c r="AF433" s="7"/>
      <c r="AG433" s="7"/>
      <c r="AH433" s="7"/>
      <c r="AI433" s="7"/>
    </row>
    <row r="434" spans="1:35" x14ac:dyDescent="0.25">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c r="AC434" s="7"/>
      <c r="AD434" s="7"/>
      <c r="AE434" s="7"/>
      <c r="AF434" s="7"/>
      <c r="AG434" s="7"/>
      <c r="AH434" s="7"/>
      <c r="AI434" s="7"/>
    </row>
    <row r="435" spans="1:35" x14ac:dyDescent="0.25">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c r="AA435" s="7"/>
      <c r="AB435" s="7"/>
      <c r="AC435" s="7"/>
      <c r="AD435" s="7"/>
      <c r="AE435" s="7"/>
      <c r="AF435" s="7"/>
      <c r="AG435" s="7"/>
      <c r="AH435" s="7"/>
      <c r="AI435" s="7"/>
    </row>
    <row r="436" spans="1:35" x14ac:dyDescent="0.25">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c r="AA436" s="7"/>
      <c r="AB436" s="7"/>
      <c r="AC436" s="7"/>
      <c r="AD436" s="7"/>
      <c r="AE436" s="7"/>
      <c r="AF436" s="7"/>
      <c r="AG436" s="7"/>
      <c r="AH436" s="7"/>
      <c r="AI436" s="7"/>
    </row>
    <row r="437" spans="1:35" x14ac:dyDescent="0.25">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c r="AA437" s="7"/>
      <c r="AB437" s="7"/>
      <c r="AC437" s="7"/>
      <c r="AD437" s="7"/>
      <c r="AE437" s="7"/>
      <c r="AF437" s="7"/>
      <c r="AG437" s="7"/>
      <c r="AH437" s="7"/>
      <c r="AI437" s="7"/>
    </row>
    <row r="438" spans="1:35" x14ac:dyDescent="0.25">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c r="AC438" s="7"/>
      <c r="AD438" s="7"/>
      <c r="AE438" s="7"/>
      <c r="AF438" s="7"/>
      <c r="AG438" s="7"/>
      <c r="AH438" s="7"/>
      <c r="AI438" s="7"/>
    </row>
    <row r="439" spans="1:35" x14ac:dyDescent="0.25">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c r="AA439" s="7"/>
      <c r="AB439" s="7"/>
      <c r="AC439" s="7"/>
      <c r="AD439" s="7"/>
      <c r="AE439" s="7"/>
      <c r="AF439" s="7"/>
      <c r="AG439" s="7"/>
      <c r="AH439" s="7"/>
      <c r="AI439" s="7"/>
    </row>
    <row r="440" spans="1:35" x14ac:dyDescent="0.25">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c r="AA440" s="7"/>
      <c r="AB440" s="7"/>
      <c r="AC440" s="7"/>
      <c r="AD440" s="7"/>
      <c r="AE440" s="7"/>
      <c r="AF440" s="7"/>
      <c r="AG440" s="7"/>
      <c r="AH440" s="7"/>
      <c r="AI440" s="7"/>
    </row>
    <row r="441" spans="1:35" x14ac:dyDescent="0.25">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c r="AA441" s="7"/>
      <c r="AB441" s="7"/>
      <c r="AC441" s="7"/>
      <c r="AD441" s="7"/>
      <c r="AE441" s="7"/>
      <c r="AF441" s="7"/>
      <c r="AG441" s="7"/>
      <c r="AH441" s="7"/>
      <c r="AI441" s="7"/>
    </row>
    <row r="442" spans="1:35" x14ac:dyDescent="0.25">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c r="AA442" s="7"/>
      <c r="AB442" s="7"/>
      <c r="AC442" s="7"/>
      <c r="AD442" s="7"/>
      <c r="AE442" s="7"/>
      <c r="AF442" s="7"/>
      <c r="AG442" s="7"/>
      <c r="AH442" s="7"/>
      <c r="AI442" s="7"/>
    </row>
    <row r="443" spans="1:35" x14ac:dyDescent="0.25">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c r="AA443" s="7"/>
      <c r="AB443" s="7"/>
      <c r="AC443" s="7"/>
      <c r="AD443" s="7"/>
      <c r="AE443" s="7"/>
      <c r="AF443" s="7"/>
      <c r="AG443" s="7"/>
      <c r="AH443" s="7"/>
      <c r="AI443" s="7"/>
    </row>
    <row r="444" spans="1:35" x14ac:dyDescent="0.25">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c r="AC444" s="7"/>
      <c r="AD444" s="7"/>
      <c r="AE444" s="7"/>
      <c r="AF444" s="7"/>
      <c r="AG444" s="7"/>
      <c r="AH444" s="7"/>
      <c r="AI444" s="7"/>
    </row>
    <row r="445" spans="1:35" x14ac:dyDescent="0.25">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c r="AA445" s="7"/>
      <c r="AB445" s="7"/>
      <c r="AC445" s="7"/>
      <c r="AD445" s="7"/>
      <c r="AE445" s="7"/>
      <c r="AF445" s="7"/>
      <c r="AG445" s="7"/>
      <c r="AH445" s="7"/>
      <c r="AI445" s="7"/>
    </row>
    <row r="446" spans="1:35" x14ac:dyDescent="0.25">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c r="AD446" s="7"/>
      <c r="AE446" s="7"/>
      <c r="AF446" s="7"/>
      <c r="AG446" s="7"/>
      <c r="AH446" s="7"/>
      <c r="AI446" s="7"/>
    </row>
    <row r="447" spans="1:35" x14ac:dyDescent="0.25">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c r="AA447" s="7"/>
      <c r="AB447" s="7"/>
      <c r="AC447" s="7"/>
      <c r="AD447" s="7"/>
      <c r="AE447" s="7"/>
      <c r="AF447" s="7"/>
      <c r="AG447" s="7"/>
      <c r="AH447" s="7"/>
      <c r="AI447" s="7"/>
    </row>
    <row r="448" spans="1:35" x14ac:dyDescent="0.25">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c r="AC448" s="7"/>
      <c r="AD448" s="7"/>
      <c r="AE448" s="7"/>
      <c r="AF448" s="7"/>
      <c r="AG448" s="7"/>
      <c r="AH448" s="7"/>
      <c r="AI448" s="7"/>
    </row>
    <row r="449" spans="1:35" x14ac:dyDescent="0.25">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7"/>
      <c r="AE449" s="7"/>
      <c r="AF449" s="7"/>
      <c r="AG449" s="7"/>
      <c r="AH449" s="7"/>
      <c r="AI449" s="7"/>
    </row>
    <row r="450" spans="1:35" x14ac:dyDescent="0.25">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c r="AC450" s="7"/>
      <c r="AD450" s="7"/>
      <c r="AE450" s="7"/>
      <c r="AF450" s="7"/>
      <c r="AG450" s="7"/>
      <c r="AH450" s="7"/>
      <c r="AI450" s="7"/>
    </row>
    <row r="451" spans="1:35" x14ac:dyDescent="0.25">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c r="AA451" s="7"/>
      <c r="AB451" s="7"/>
      <c r="AC451" s="7"/>
      <c r="AD451" s="7"/>
      <c r="AE451" s="7"/>
      <c r="AF451" s="7"/>
      <c r="AG451" s="7"/>
      <c r="AH451" s="7"/>
      <c r="AI451" s="7"/>
    </row>
    <row r="452" spans="1:35" x14ac:dyDescent="0.25">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c r="AA452" s="7"/>
      <c r="AB452" s="7"/>
      <c r="AC452" s="7"/>
      <c r="AD452" s="7"/>
      <c r="AE452" s="7"/>
      <c r="AF452" s="7"/>
      <c r="AG452" s="7"/>
      <c r="AH452" s="7"/>
      <c r="AI452" s="7"/>
    </row>
    <row r="453" spans="1:35" x14ac:dyDescent="0.25">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c r="AA453" s="7"/>
      <c r="AB453" s="7"/>
      <c r="AC453" s="7"/>
      <c r="AD453" s="7"/>
      <c r="AE453" s="7"/>
      <c r="AF453" s="7"/>
      <c r="AG453" s="7"/>
      <c r="AH453" s="7"/>
      <c r="AI453" s="7"/>
    </row>
    <row r="454" spans="1:35" x14ac:dyDescent="0.25">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c r="AC454" s="7"/>
      <c r="AD454" s="7"/>
      <c r="AE454" s="7"/>
      <c r="AF454" s="7"/>
      <c r="AG454" s="7"/>
      <c r="AH454" s="7"/>
      <c r="AI454" s="7"/>
    </row>
    <row r="455" spans="1:35" x14ac:dyDescent="0.25">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c r="AC455" s="7"/>
      <c r="AD455" s="7"/>
      <c r="AE455" s="7"/>
      <c r="AF455" s="7"/>
      <c r="AG455" s="7"/>
      <c r="AH455" s="7"/>
      <c r="AI455" s="7"/>
    </row>
    <row r="456" spans="1:35" x14ac:dyDescent="0.25">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c r="AC456" s="7"/>
      <c r="AD456" s="7"/>
      <c r="AE456" s="7"/>
      <c r="AF456" s="7"/>
      <c r="AG456" s="7"/>
      <c r="AH456" s="7"/>
      <c r="AI456" s="7"/>
    </row>
    <row r="457" spans="1:35" x14ac:dyDescent="0.25">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c r="AC457" s="7"/>
      <c r="AD457" s="7"/>
      <c r="AE457" s="7"/>
      <c r="AF457" s="7"/>
      <c r="AG457" s="7"/>
      <c r="AH457" s="7"/>
      <c r="AI457" s="7"/>
    </row>
    <row r="458" spans="1:35" x14ac:dyDescent="0.25">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c r="AC458" s="7"/>
      <c r="AD458" s="7"/>
      <c r="AE458" s="7"/>
      <c r="AF458" s="7"/>
      <c r="AG458" s="7"/>
      <c r="AH458" s="7"/>
      <c r="AI458" s="7"/>
    </row>
    <row r="459" spans="1:35" x14ac:dyDescent="0.25">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c r="AC459" s="7"/>
      <c r="AD459" s="7"/>
      <c r="AE459" s="7"/>
      <c r="AF459" s="7"/>
      <c r="AG459" s="7"/>
      <c r="AH459" s="7"/>
      <c r="AI459" s="7"/>
    </row>
    <row r="460" spans="1:35" x14ac:dyDescent="0.25">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c r="AC460" s="7"/>
      <c r="AD460" s="7"/>
      <c r="AE460" s="7"/>
      <c r="AF460" s="7"/>
      <c r="AG460" s="7"/>
      <c r="AH460" s="7"/>
      <c r="AI460" s="7"/>
    </row>
    <row r="461" spans="1:35" x14ac:dyDescent="0.25">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c r="AC461" s="7"/>
      <c r="AD461" s="7"/>
      <c r="AE461" s="7"/>
      <c r="AF461" s="7"/>
      <c r="AG461" s="7"/>
      <c r="AH461" s="7"/>
      <c r="AI461" s="7"/>
    </row>
    <row r="462" spans="1:35" x14ac:dyDescent="0.25">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c r="AC462" s="7"/>
      <c r="AD462" s="7"/>
      <c r="AE462" s="7"/>
      <c r="AF462" s="7"/>
      <c r="AG462" s="7"/>
      <c r="AH462" s="7"/>
      <c r="AI462" s="7"/>
    </row>
    <row r="463" spans="1:35" x14ac:dyDescent="0.25">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c r="AC463" s="7"/>
      <c r="AD463" s="7"/>
      <c r="AE463" s="7"/>
      <c r="AF463" s="7"/>
      <c r="AG463" s="7"/>
      <c r="AH463" s="7"/>
      <c r="AI463" s="7"/>
    </row>
    <row r="464" spans="1:35" x14ac:dyDescent="0.25">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c r="AC464" s="7"/>
      <c r="AD464" s="7"/>
      <c r="AE464" s="7"/>
      <c r="AF464" s="7"/>
      <c r="AG464" s="7"/>
      <c r="AH464" s="7"/>
      <c r="AI464" s="7"/>
    </row>
    <row r="465" spans="1:35" x14ac:dyDescent="0.25">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c r="AC465" s="7"/>
      <c r="AD465" s="7"/>
      <c r="AE465" s="7"/>
      <c r="AF465" s="7"/>
      <c r="AG465" s="7"/>
      <c r="AH465" s="7"/>
      <c r="AI465" s="7"/>
    </row>
    <row r="466" spans="1:35" x14ac:dyDescent="0.25">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c r="AA466" s="7"/>
      <c r="AB466" s="7"/>
      <c r="AC466" s="7"/>
      <c r="AD466" s="7"/>
      <c r="AE466" s="7"/>
      <c r="AF466" s="7"/>
      <c r="AG466" s="7"/>
      <c r="AH466" s="7"/>
      <c r="AI466" s="7"/>
    </row>
    <row r="467" spans="1:35" x14ac:dyDescent="0.25">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c r="AA467" s="7"/>
      <c r="AB467" s="7"/>
      <c r="AC467" s="7"/>
      <c r="AD467" s="7"/>
      <c r="AE467" s="7"/>
      <c r="AF467" s="7"/>
      <c r="AG467" s="7"/>
      <c r="AH467" s="7"/>
      <c r="AI467" s="7"/>
    </row>
    <row r="468" spans="1:35" x14ac:dyDescent="0.25">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c r="AA468" s="7"/>
      <c r="AB468" s="7"/>
      <c r="AC468" s="7"/>
      <c r="AD468" s="7"/>
      <c r="AE468" s="7"/>
      <c r="AF468" s="7"/>
      <c r="AG468" s="7"/>
      <c r="AH468" s="7"/>
      <c r="AI468" s="7"/>
    </row>
    <row r="469" spans="1:35" x14ac:dyDescent="0.25">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c r="AA469" s="7"/>
      <c r="AB469" s="7"/>
      <c r="AC469" s="7"/>
      <c r="AD469" s="7"/>
      <c r="AE469" s="7"/>
      <c r="AF469" s="7"/>
      <c r="AG469" s="7"/>
      <c r="AH469" s="7"/>
      <c r="AI469" s="7"/>
    </row>
    <row r="470" spans="1:35" x14ac:dyDescent="0.25">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c r="AC470" s="7"/>
      <c r="AD470" s="7"/>
      <c r="AE470" s="7"/>
      <c r="AF470" s="7"/>
      <c r="AG470" s="7"/>
      <c r="AH470" s="7"/>
      <c r="AI470" s="7"/>
    </row>
    <row r="471" spans="1:35" x14ac:dyDescent="0.25">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row>
    <row r="472" spans="1:35" x14ac:dyDescent="0.25">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row>
    <row r="473" spans="1:35" x14ac:dyDescent="0.25">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row>
    <row r="474" spans="1:35" x14ac:dyDescent="0.25">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c r="AC474" s="7"/>
      <c r="AD474" s="7"/>
      <c r="AE474" s="7"/>
      <c r="AF474" s="7"/>
      <c r="AG474" s="7"/>
      <c r="AH474" s="7"/>
      <c r="AI474" s="7"/>
    </row>
    <row r="475" spans="1:35" x14ac:dyDescent="0.25">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c r="AC475" s="7"/>
      <c r="AD475" s="7"/>
      <c r="AE475" s="7"/>
      <c r="AF475" s="7"/>
      <c r="AG475" s="7"/>
      <c r="AH475" s="7"/>
      <c r="AI475" s="7"/>
    </row>
    <row r="476" spans="1:35" x14ac:dyDescent="0.25">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c r="AC476" s="7"/>
      <c r="AD476" s="7"/>
      <c r="AE476" s="7"/>
      <c r="AF476" s="7"/>
      <c r="AG476" s="7"/>
      <c r="AH476" s="7"/>
      <c r="AI476" s="7"/>
    </row>
    <row r="477" spans="1:35" x14ac:dyDescent="0.25">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c r="AC477" s="7"/>
      <c r="AD477" s="7"/>
      <c r="AE477" s="7"/>
      <c r="AF477" s="7"/>
      <c r="AG477" s="7"/>
      <c r="AH477" s="7"/>
      <c r="AI477" s="7"/>
    </row>
    <row r="478" spans="1:35" x14ac:dyDescent="0.25">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c r="AC478" s="7"/>
      <c r="AD478" s="7"/>
      <c r="AE478" s="7"/>
      <c r="AF478" s="7"/>
      <c r="AG478" s="7"/>
      <c r="AH478" s="7"/>
      <c r="AI478" s="7"/>
    </row>
    <row r="479" spans="1:35" x14ac:dyDescent="0.25">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c r="AA479" s="7"/>
      <c r="AB479" s="7"/>
      <c r="AC479" s="7"/>
      <c r="AD479" s="7"/>
      <c r="AE479" s="7"/>
      <c r="AF479" s="7"/>
      <c r="AG479" s="7"/>
      <c r="AH479" s="7"/>
      <c r="AI479" s="7"/>
    </row>
    <row r="480" spans="1:35" x14ac:dyDescent="0.25">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c r="AA480" s="7"/>
      <c r="AB480" s="7"/>
      <c r="AC480" s="7"/>
      <c r="AD480" s="7"/>
      <c r="AE480" s="7"/>
      <c r="AF480" s="7"/>
      <c r="AG480" s="7"/>
      <c r="AH480" s="7"/>
      <c r="AI480" s="7"/>
    </row>
    <row r="481" spans="1:35" x14ac:dyDescent="0.25">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c r="AA481" s="7"/>
      <c r="AB481" s="7"/>
      <c r="AC481" s="7"/>
      <c r="AD481" s="7"/>
      <c r="AE481" s="7"/>
      <c r="AF481" s="7"/>
      <c r="AG481" s="7"/>
      <c r="AH481" s="7"/>
      <c r="AI481" s="7"/>
    </row>
    <row r="482" spans="1:35" x14ac:dyDescent="0.25">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c r="AA482" s="7"/>
      <c r="AB482" s="7"/>
      <c r="AC482" s="7"/>
      <c r="AD482" s="7"/>
      <c r="AE482" s="7"/>
      <c r="AF482" s="7"/>
      <c r="AG482" s="7"/>
      <c r="AH482" s="7"/>
      <c r="AI482" s="7"/>
    </row>
    <row r="483" spans="1:35" x14ac:dyDescent="0.25">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c r="AC483" s="7"/>
      <c r="AD483" s="7"/>
      <c r="AE483" s="7"/>
      <c r="AF483" s="7"/>
      <c r="AG483" s="7"/>
      <c r="AH483" s="7"/>
      <c r="AI483" s="7"/>
    </row>
    <row r="484" spans="1:35" x14ac:dyDescent="0.25">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c r="AA484" s="7"/>
      <c r="AB484" s="7"/>
      <c r="AC484" s="7"/>
      <c r="AD484" s="7"/>
      <c r="AE484" s="7"/>
      <c r="AF484" s="7"/>
      <c r="AG484" s="7"/>
      <c r="AH484" s="7"/>
      <c r="AI484" s="7"/>
    </row>
    <row r="485" spans="1:35" x14ac:dyDescent="0.25">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c r="AA485" s="7"/>
      <c r="AB485" s="7"/>
      <c r="AC485" s="7"/>
      <c r="AD485" s="7"/>
      <c r="AE485" s="7"/>
      <c r="AF485" s="7"/>
      <c r="AG485" s="7"/>
      <c r="AH485" s="7"/>
      <c r="AI485" s="7"/>
    </row>
    <row r="486" spans="1:35" x14ac:dyDescent="0.25">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c r="AC486" s="7"/>
      <c r="AD486" s="7"/>
      <c r="AE486" s="7"/>
      <c r="AF486" s="7"/>
      <c r="AG486" s="7"/>
      <c r="AH486" s="7"/>
      <c r="AI486" s="7"/>
    </row>
    <row r="487" spans="1:35" x14ac:dyDescent="0.25">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c r="AA487" s="7"/>
      <c r="AB487" s="7"/>
      <c r="AC487" s="7"/>
      <c r="AD487" s="7"/>
      <c r="AE487" s="7"/>
      <c r="AF487" s="7"/>
      <c r="AG487" s="7"/>
      <c r="AH487" s="7"/>
      <c r="AI487" s="7"/>
    </row>
    <row r="488" spans="1:35" x14ac:dyDescent="0.25">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c r="AA488" s="7"/>
      <c r="AB488" s="7"/>
      <c r="AC488" s="7"/>
      <c r="AD488" s="7"/>
      <c r="AE488" s="7"/>
      <c r="AF488" s="7"/>
      <c r="AG488" s="7"/>
      <c r="AH488" s="7"/>
      <c r="AI488" s="7"/>
    </row>
    <row r="489" spans="1:35" x14ac:dyDescent="0.25">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c r="AC489" s="7"/>
      <c r="AD489" s="7"/>
      <c r="AE489" s="7"/>
      <c r="AF489" s="7"/>
      <c r="AG489" s="7"/>
      <c r="AH489" s="7"/>
      <c r="AI489" s="7"/>
    </row>
    <row r="490" spans="1:35" x14ac:dyDescent="0.25">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c r="AA490" s="7"/>
      <c r="AB490" s="7"/>
      <c r="AC490" s="7"/>
      <c r="AD490" s="7"/>
      <c r="AE490" s="7"/>
      <c r="AF490" s="7"/>
      <c r="AG490" s="7"/>
      <c r="AH490" s="7"/>
      <c r="AI490" s="7"/>
    </row>
    <row r="491" spans="1:35" x14ac:dyDescent="0.25">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c r="AA491" s="7"/>
      <c r="AB491" s="7"/>
      <c r="AC491" s="7"/>
      <c r="AD491" s="7"/>
      <c r="AE491" s="7"/>
      <c r="AF491" s="7"/>
      <c r="AG491" s="7"/>
      <c r="AH491" s="7"/>
      <c r="AI491" s="7"/>
    </row>
    <row r="492" spans="1:35" x14ac:dyDescent="0.25">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c r="AA492" s="7"/>
      <c r="AB492" s="7"/>
      <c r="AC492" s="7"/>
      <c r="AD492" s="7"/>
      <c r="AE492" s="7"/>
      <c r="AF492" s="7"/>
      <c r="AG492" s="7"/>
      <c r="AH492" s="7"/>
      <c r="AI492" s="7"/>
    </row>
    <row r="493" spans="1:35" x14ac:dyDescent="0.25">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c r="AA493" s="7"/>
      <c r="AB493" s="7"/>
      <c r="AC493" s="7"/>
      <c r="AD493" s="7"/>
      <c r="AE493" s="7"/>
      <c r="AF493" s="7"/>
      <c r="AG493" s="7"/>
      <c r="AH493" s="7"/>
      <c r="AI493" s="7"/>
    </row>
    <row r="494" spans="1:35" x14ac:dyDescent="0.25">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c r="AA494" s="7"/>
      <c r="AB494" s="7"/>
      <c r="AC494" s="7"/>
      <c r="AD494" s="7"/>
      <c r="AE494" s="7"/>
      <c r="AF494" s="7"/>
      <c r="AG494" s="7"/>
      <c r="AH494" s="7"/>
      <c r="AI494" s="7"/>
    </row>
    <row r="495" spans="1:35" x14ac:dyDescent="0.25">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c r="AA495" s="7"/>
      <c r="AB495" s="7"/>
      <c r="AC495" s="7"/>
      <c r="AD495" s="7"/>
      <c r="AE495" s="7"/>
      <c r="AF495" s="7"/>
      <c r="AG495" s="7"/>
      <c r="AH495" s="7"/>
      <c r="AI495" s="7"/>
    </row>
    <row r="496" spans="1:35" x14ac:dyDescent="0.25">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c r="AA496" s="7"/>
      <c r="AB496" s="7"/>
      <c r="AC496" s="7"/>
      <c r="AD496" s="7"/>
      <c r="AE496" s="7"/>
      <c r="AF496" s="7"/>
      <c r="AG496" s="7"/>
      <c r="AH496" s="7"/>
      <c r="AI496" s="7"/>
    </row>
    <row r="497" spans="1:35" x14ac:dyDescent="0.25">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c r="AA497" s="7"/>
      <c r="AB497" s="7"/>
      <c r="AC497" s="7"/>
      <c r="AD497" s="7"/>
      <c r="AE497" s="7"/>
      <c r="AF497" s="7"/>
      <c r="AG497" s="7"/>
      <c r="AH497" s="7"/>
      <c r="AI497" s="7"/>
    </row>
    <row r="498" spans="1:35" x14ac:dyDescent="0.25">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c r="AA498" s="7"/>
      <c r="AB498" s="7"/>
      <c r="AC498" s="7"/>
      <c r="AD498" s="7"/>
      <c r="AE498" s="7"/>
      <c r="AF498" s="7"/>
      <c r="AG498" s="7"/>
      <c r="AH498" s="7"/>
      <c r="AI498" s="7"/>
    </row>
    <row r="499" spans="1:35" x14ac:dyDescent="0.25">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c r="AA499" s="7"/>
      <c r="AB499" s="7"/>
      <c r="AC499" s="7"/>
      <c r="AD499" s="7"/>
      <c r="AE499" s="7"/>
      <c r="AF499" s="7"/>
      <c r="AG499" s="7"/>
      <c r="AH499" s="7"/>
      <c r="AI499" s="7"/>
    </row>
    <row r="500" spans="1:35" x14ac:dyDescent="0.25">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c r="AA500" s="7"/>
      <c r="AB500" s="7"/>
      <c r="AC500" s="7"/>
      <c r="AD500" s="7"/>
      <c r="AE500" s="7"/>
      <c r="AF500" s="7"/>
      <c r="AG500" s="7"/>
      <c r="AH500" s="7"/>
      <c r="AI500" s="7"/>
    </row>
    <row r="501" spans="1:35" x14ac:dyDescent="0.25">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c r="AA501" s="7"/>
      <c r="AB501" s="7"/>
      <c r="AC501" s="7"/>
      <c r="AD501" s="7"/>
      <c r="AE501" s="7"/>
      <c r="AF501" s="7"/>
      <c r="AG501" s="7"/>
      <c r="AH501" s="7"/>
      <c r="AI501" s="7"/>
    </row>
    <row r="502" spans="1:35" x14ac:dyDescent="0.25">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c r="AA502" s="7"/>
      <c r="AB502" s="7"/>
      <c r="AC502" s="7"/>
      <c r="AD502" s="7"/>
      <c r="AE502" s="7"/>
      <c r="AF502" s="7"/>
      <c r="AG502" s="7"/>
      <c r="AH502" s="7"/>
      <c r="AI502" s="7"/>
    </row>
    <row r="503" spans="1:35" x14ac:dyDescent="0.25">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c r="AA503" s="7"/>
      <c r="AB503" s="7"/>
      <c r="AC503" s="7"/>
      <c r="AD503" s="7"/>
      <c r="AE503" s="7"/>
      <c r="AF503" s="7"/>
      <c r="AG503" s="7"/>
      <c r="AH503" s="7"/>
      <c r="AI503" s="7"/>
    </row>
    <row r="504" spans="1:35" x14ac:dyDescent="0.25">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c r="AA504" s="7"/>
      <c r="AB504" s="7"/>
      <c r="AC504" s="7"/>
      <c r="AD504" s="7"/>
      <c r="AE504" s="7"/>
      <c r="AF504" s="7"/>
      <c r="AG504" s="7"/>
      <c r="AH504" s="7"/>
      <c r="AI504" s="7"/>
    </row>
    <row r="505" spans="1:35" x14ac:dyDescent="0.25">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c r="AA505" s="7"/>
      <c r="AB505" s="7"/>
      <c r="AC505" s="7"/>
      <c r="AD505" s="7"/>
      <c r="AE505" s="7"/>
      <c r="AF505" s="7"/>
      <c r="AG505" s="7"/>
      <c r="AH505" s="7"/>
      <c r="AI505" s="7"/>
    </row>
    <row r="506" spans="1:35" x14ac:dyDescent="0.25">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c r="AA506" s="7"/>
      <c r="AB506" s="7"/>
      <c r="AC506" s="7"/>
      <c r="AD506" s="7"/>
      <c r="AE506" s="7"/>
      <c r="AF506" s="7"/>
      <c r="AG506" s="7"/>
      <c r="AH506" s="7"/>
      <c r="AI506" s="7"/>
    </row>
    <row r="507" spans="1:35" x14ac:dyDescent="0.25">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c r="AA507" s="7"/>
      <c r="AB507" s="7"/>
      <c r="AC507" s="7"/>
      <c r="AD507" s="7"/>
      <c r="AE507" s="7"/>
      <c r="AF507" s="7"/>
      <c r="AG507" s="7"/>
      <c r="AH507" s="7"/>
      <c r="AI507" s="7"/>
    </row>
    <row r="508" spans="1:35" x14ac:dyDescent="0.25">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c r="AA508" s="7"/>
      <c r="AB508" s="7"/>
      <c r="AC508" s="7"/>
      <c r="AD508" s="7"/>
      <c r="AE508" s="7"/>
      <c r="AF508" s="7"/>
      <c r="AG508" s="7"/>
      <c r="AH508" s="7"/>
      <c r="AI508" s="7"/>
    </row>
    <row r="509" spans="1:35" x14ac:dyDescent="0.25">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c r="AA509" s="7"/>
      <c r="AB509" s="7"/>
      <c r="AC509" s="7"/>
      <c r="AD509" s="7"/>
      <c r="AE509" s="7"/>
      <c r="AF509" s="7"/>
      <c r="AG509" s="7"/>
      <c r="AH509" s="7"/>
      <c r="AI509" s="7"/>
    </row>
    <row r="510" spans="1:35" x14ac:dyDescent="0.25">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c r="AA510" s="7"/>
      <c r="AB510" s="7"/>
      <c r="AC510" s="7"/>
      <c r="AD510" s="7"/>
      <c r="AE510" s="7"/>
      <c r="AF510" s="7"/>
      <c r="AG510" s="7"/>
      <c r="AH510" s="7"/>
      <c r="AI510" s="7"/>
    </row>
    <row r="511" spans="1:35" x14ac:dyDescent="0.25">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c r="AA511" s="7"/>
      <c r="AB511" s="7"/>
      <c r="AC511" s="7"/>
      <c r="AD511" s="7"/>
      <c r="AE511" s="7"/>
      <c r="AF511" s="7"/>
      <c r="AG511" s="7"/>
      <c r="AH511" s="7"/>
      <c r="AI511" s="7"/>
    </row>
    <row r="512" spans="1:35" x14ac:dyDescent="0.25">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c r="AA512" s="7"/>
      <c r="AB512" s="7"/>
      <c r="AC512" s="7"/>
      <c r="AD512" s="7"/>
      <c r="AE512" s="7"/>
      <c r="AF512" s="7"/>
      <c r="AG512" s="7"/>
      <c r="AH512" s="7"/>
      <c r="AI512" s="7"/>
    </row>
    <row r="513" spans="1:35" x14ac:dyDescent="0.25">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c r="AA513" s="7"/>
      <c r="AB513" s="7"/>
      <c r="AC513" s="7"/>
      <c r="AD513" s="7"/>
      <c r="AE513" s="7"/>
      <c r="AF513" s="7"/>
      <c r="AG513" s="7"/>
      <c r="AH513" s="7"/>
      <c r="AI513" s="7"/>
    </row>
    <row r="514" spans="1:35" x14ac:dyDescent="0.25">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c r="AA514" s="7"/>
      <c r="AB514" s="7"/>
      <c r="AC514" s="7"/>
      <c r="AD514" s="7"/>
      <c r="AE514" s="7"/>
      <c r="AF514" s="7"/>
      <c r="AG514" s="7"/>
      <c r="AH514" s="7"/>
      <c r="AI514" s="7"/>
    </row>
    <row r="515" spans="1:35" x14ac:dyDescent="0.25">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c r="AA515" s="7"/>
      <c r="AB515" s="7"/>
      <c r="AC515" s="7"/>
      <c r="AD515" s="7"/>
      <c r="AE515" s="7"/>
      <c r="AF515" s="7"/>
      <c r="AG515" s="7"/>
      <c r="AH515" s="7"/>
      <c r="AI515" s="7"/>
    </row>
    <row r="516" spans="1:35" x14ac:dyDescent="0.25">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c r="AA516" s="7"/>
      <c r="AB516" s="7"/>
      <c r="AC516" s="7"/>
      <c r="AD516" s="7"/>
      <c r="AE516" s="7"/>
      <c r="AF516" s="7"/>
      <c r="AG516" s="7"/>
      <c r="AH516" s="7"/>
      <c r="AI516" s="7"/>
    </row>
    <row r="517" spans="1:35" x14ac:dyDescent="0.2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c r="AG517" s="7"/>
      <c r="AH517" s="7"/>
      <c r="AI517" s="7"/>
    </row>
    <row r="518" spans="1:35" x14ac:dyDescent="0.25">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c r="AA518" s="7"/>
      <c r="AB518" s="7"/>
      <c r="AC518" s="7"/>
      <c r="AD518" s="7"/>
      <c r="AE518" s="7"/>
      <c r="AF518" s="7"/>
      <c r="AG518" s="7"/>
      <c r="AH518" s="7"/>
      <c r="AI518" s="7"/>
    </row>
    <row r="519" spans="1:35" x14ac:dyDescent="0.25">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c r="AA519" s="7"/>
      <c r="AB519" s="7"/>
      <c r="AC519" s="7"/>
      <c r="AD519" s="7"/>
      <c r="AE519" s="7"/>
      <c r="AF519" s="7"/>
      <c r="AG519" s="7"/>
      <c r="AH519" s="7"/>
      <c r="AI519" s="7"/>
    </row>
    <row r="520" spans="1:35" x14ac:dyDescent="0.25">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c r="AA520" s="7"/>
      <c r="AB520" s="7"/>
      <c r="AC520" s="7"/>
      <c r="AD520" s="7"/>
      <c r="AE520" s="7"/>
      <c r="AF520" s="7"/>
      <c r="AG520" s="7"/>
      <c r="AH520" s="7"/>
      <c r="AI520" s="7"/>
    </row>
    <row r="521" spans="1:35" x14ac:dyDescent="0.25">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c r="AA521" s="7"/>
      <c r="AB521" s="7"/>
      <c r="AC521" s="7"/>
      <c r="AD521" s="7"/>
      <c r="AE521" s="7"/>
      <c r="AF521" s="7"/>
      <c r="AG521" s="7"/>
      <c r="AH521" s="7"/>
      <c r="AI521" s="7"/>
    </row>
    <row r="522" spans="1:35" x14ac:dyDescent="0.25">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c r="AA522" s="7"/>
      <c r="AB522" s="7"/>
      <c r="AC522" s="7"/>
      <c r="AD522" s="7"/>
      <c r="AE522" s="7"/>
      <c r="AF522" s="7"/>
      <c r="AG522" s="7"/>
      <c r="AH522" s="7"/>
      <c r="AI522" s="7"/>
    </row>
    <row r="523" spans="1:35" x14ac:dyDescent="0.25">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c r="AA523" s="7"/>
      <c r="AB523" s="7"/>
      <c r="AC523" s="7"/>
      <c r="AD523" s="7"/>
      <c r="AE523" s="7"/>
      <c r="AF523" s="7"/>
      <c r="AG523" s="7"/>
      <c r="AH523" s="7"/>
      <c r="AI523" s="7"/>
    </row>
    <row r="524" spans="1:35" x14ac:dyDescent="0.25">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c r="AA524" s="7"/>
      <c r="AB524" s="7"/>
      <c r="AC524" s="7"/>
      <c r="AD524" s="7"/>
      <c r="AE524" s="7"/>
      <c r="AF524" s="7"/>
      <c r="AG524" s="7"/>
      <c r="AH524" s="7"/>
      <c r="AI524" s="7"/>
    </row>
    <row r="525" spans="1:35" x14ac:dyDescent="0.25">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c r="AA525" s="7"/>
      <c r="AB525" s="7"/>
      <c r="AC525" s="7"/>
      <c r="AD525" s="7"/>
      <c r="AE525" s="7"/>
      <c r="AF525" s="7"/>
      <c r="AG525" s="7"/>
      <c r="AH525" s="7"/>
      <c r="AI525" s="7"/>
    </row>
    <row r="526" spans="1:35" x14ac:dyDescent="0.25">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c r="AA526" s="7"/>
      <c r="AB526" s="7"/>
      <c r="AC526" s="7"/>
      <c r="AD526" s="7"/>
      <c r="AE526" s="7"/>
      <c r="AF526" s="7"/>
      <c r="AG526" s="7"/>
      <c r="AH526" s="7"/>
      <c r="AI526" s="7"/>
    </row>
    <row r="527" spans="1:35" x14ac:dyDescent="0.25">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c r="AA527" s="7"/>
      <c r="AB527" s="7"/>
      <c r="AC527" s="7"/>
      <c r="AD527" s="7"/>
      <c r="AE527" s="7"/>
      <c r="AF527" s="7"/>
      <c r="AG527" s="7"/>
      <c r="AH527" s="7"/>
      <c r="AI527" s="7"/>
    </row>
    <row r="528" spans="1:35" x14ac:dyDescent="0.25">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c r="AA528" s="7"/>
      <c r="AB528" s="7"/>
      <c r="AC528" s="7"/>
      <c r="AD528" s="7"/>
      <c r="AE528" s="7"/>
      <c r="AF528" s="7"/>
      <c r="AG528" s="7"/>
      <c r="AH528" s="7"/>
      <c r="AI528" s="7"/>
    </row>
    <row r="529" spans="1:35" x14ac:dyDescent="0.25">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c r="AA529" s="7"/>
      <c r="AB529" s="7"/>
      <c r="AC529" s="7"/>
      <c r="AD529" s="7"/>
      <c r="AE529" s="7"/>
      <c r="AF529" s="7"/>
      <c r="AG529" s="7"/>
      <c r="AH529" s="7"/>
      <c r="AI529" s="7"/>
    </row>
    <row r="530" spans="1:35" x14ac:dyDescent="0.25">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c r="AA530" s="7"/>
      <c r="AB530" s="7"/>
      <c r="AC530" s="7"/>
      <c r="AD530" s="7"/>
      <c r="AE530" s="7"/>
      <c r="AF530" s="7"/>
      <c r="AG530" s="7"/>
      <c r="AH530" s="7"/>
      <c r="AI530" s="7"/>
    </row>
    <row r="531" spans="1:35" x14ac:dyDescent="0.25">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c r="AA531" s="7"/>
      <c r="AB531" s="7"/>
      <c r="AC531" s="7"/>
      <c r="AD531" s="7"/>
      <c r="AE531" s="7"/>
      <c r="AF531" s="7"/>
      <c r="AG531" s="7"/>
      <c r="AH531" s="7"/>
      <c r="AI531" s="7"/>
    </row>
    <row r="532" spans="1:35" x14ac:dyDescent="0.25">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c r="AA532" s="7"/>
      <c r="AB532" s="7"/>
      <c r="AC532" s="7"/>
      <c r="AD532" s="7"/>
      <c r="AE532" s="7"/>
      <c r="AF532" s="7"/>
      <c r="AG532" s="7"/>
      <c r="AH532" s="7"/>
      <c r="AI532" s="7"/>
    </row>
    <row r="533" spans="1:35" x14ac:dyDescent="0.25">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c r="AA533" s="7"/>
      <c r="AB533" s="7"/>
      <c r="AC533" s="7"/>
      <c r="AD533" s="7"/>
      <c r="AE533" s="7"/>
      <c r="AF533" s="7"/>
      <c r="AG533" s="7"/>
      <c r="AH533" s="7"/>
      <c r="AI533" s="7"/>
    </row>
    <row r="534" spans="1:35" x14ac:dyDescent="0.25">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c r="AA534" s="7"/>
      <c r="AB534" s="7"/>
      <c r="AC534" s="7"/>
      <c r="AD534" s="7"/>
      <c r="AE534" s="7"/>
      <c r="AF534" s="7"/>
      <c r="AG534" s="7"/>
      <c r="AH534" s="7"/>
      <c r="AI534" s="7"/>
    </row>
    <row r="535" spans="1:35" x14ac:dyDescent="0.25">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c r="AA535" s="7"/>
      <c r="AB535" s="7"/>
      <c r="AC535" s="7"/>
      <c r="AD535" s="7"/>
      <c r="AE535" s="7"/>
      <c r="AF535" s="7"/>
      <c r="AG535" s="7"/>
      <c r="AH535" s="7"/>
      <c r="AI535" s="7"/>
    </row>
    <row r="536" spans="1:35" x14ac:dyDescent="0.25">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c r="AA536" s="7"/>
      <c r="AB536" s="7"/>
      <c r="AC536" s="7"/>
      <c r="AD536" s="7"/>
      <c r="AE536" s="7"/>
      <c r="AF536" s="7"/>
      <c r="AG536" s="7"/>
      <c r="AH536" s="7"/>
      <c r="AI536" s="7"/>
    </row>
    <row r="537" spans="1:35" x14ac:dyDescent="0.25">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c r="AA537" s="7"/>
      <c r="AB537" s="7"/>
      <c r="AC537" s="7"/>
      <c r="AD537" s="7"/>
      <c r="AE537" s="7"/>
      <c r="AF537" s="7"/>
      <c r="AG537" s="7"/>
      <c r="AH537" s="7"/>
      <c r="AI537" s="7"/>
    </row>
    <row r="538" spans="1:35" x14ac:dyDescent="0.25">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c r="AA538" s="7"/>
      <c r="AB538" s="7"/>
      <c r="AC538" s="7"/>
      <c r="AD538" s="7"/>
      <c r="AE538" s="7"/>
      <c r="AF538" s="7"/>
      <c r="AG538" s="7"/>
      <c r="AH538" s="7"/>
      <c r="AI538" s="7"/>
    </row>
    <row r="539" spans="1:35" x14ac:dyDescent="0.25">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c r="AA539" s="7"/>
      <c r="AB539" s="7"/>
      <c r="AC539" s="7"/>
      <c r="AD539" s="7"/>
      <c r="AE539" s="7"/>
      <c r="AF539" s="7"/>
      <c r="AG539" s="7"/>
      <c r="AH539" s="7"/>
      <c r="AI539" s="7"/>
    </row>
    <row r="540" spans="1:35" x14ac:dyDescent="0.25">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c r="AA540" s="7"/>
      <c r="AB540" s="7"/>
      <c r="AC540" s="7"/>
      <c r="AD540" s="7"/>
      <c r="AE540" s="7"/>
      <c r="AF540" s="7"/>
      <c r="AG540" s="7"/>
      <c r="AH540" s="7"/>
      <c r="AI540" s="7"/>
    </row>
    <row r="541" spans="1:35" x14ac:dyDescent="0.25">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c r="AA541" s="7"/>
      <c r="AB541" s="7"/>
      <c r="AC541" s="7"/>
      <c r="AD541" s="7"/>
      <c r="AE541" s="7"/>
      <c r="AF541" s="7"/>
      <c r="AG541" s="7"/>
      <c r="AH541" s="7"/>
      <c r="AI541" s="7"/>
    </row>
    <row r="542" spans="1:35" x14ac:dyDescent="0.25">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c r="AA542" s="7"/>
      <c r="AB542" s="7"/>
      <c r="AC542" s="7"/>
      <c r="AD542" s="7"/>
      <c r="AE542" s="7"/>
      <c r="AF542" s="7"/>
      <c r="AG542" s="7"/>
      <c r="AH542" s="7"/>
      <c r="AI542" s="7"/>
    </row>
    <row r="543" spans="1:35" x14ac:dyDescent="0.25">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c r="AA543" s="7"/>
      <c r="AB543" s="7"/>
      <c r="AC543" s="7"/>
      <c r="AD543" s="7"/>
      <c r="AE543" s="7"/>
      <c r="AF543" s="7"/>
      <c r="AG543" s="7"/>
      <c r="AH543" s="7"/>
      <c r="AI543" s="7"/>
    </row>
    <row r="544" spans="1:35" x14ac:dyDescent="0.25">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c r="AA544" s="7"/>
      <c r="AB544" s="7"/>
      <c r="AC544" s="7"/>
      <c r="AD544" s="7"/>
      <c r="AE544" s="7"/>
      <c r="AF544" s="7"/>
      <c r="AG544" s="7"/>
      <c r="AH544" s="7"/>
      <c r="AI544" s="7"/>
    </row>
    <row r="545" spans="1:35" x14ac:dyDescent="0.25">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c r="AA545" s="7"/>
      <c r="AB545" s="7"/>
      <c r="AC545" s="7"/>
      <c r="AD545" s="7"/>
      <c r="AE545" s="7"/>
      <c r="AF545" s="7"/>
      <c r="AG545" s="7"/>
      <c r="AH545" s="7"/>
      <c r="AI545" s="7"/>
    </row>
    <row r="546" spans="1:35" x14ac:dyDescent="0.25">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c r="AA546" s="7"/>
      <c r="AB546" s="7"/>
      <c r="AC546" s="7"/>
      <c r="AD546" s="7"/>
      <c r="AE546" s="7"/>
      <c r="AF546" s="7"/>
      <c r="AG546" s="7"/>
      <c r="AH546" s="7"/>
      <c r="AI546" s="7"/>
    </row>
    <row r="547" spans="1:35" x14ac:dyDescent="0.25">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c r="AA547" s="7"/>
      <c r="AB547" s="7"/>
      <c r="AC547" s="7"/>
      <c r="AD547" s="7"/>
      <c r="AE547" s="7"/>
      <c r="AF547" s="7"/>
      <c r="AG547" s="7"/>
      <c r="AH547" s="7"/>
      <c r="AI547" s="7"/>
    </row>
    <row r="548" spans="1:35" x14ac:dyDescent="0.25">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c r="AA548" s="7"/>
      <c r="AB548" s="7"/>
      <c r="AC548" s="7"/>
      <c r="AD548" s="7"/>
      <c r="AE548" s="7"/>
      <c r="AF548" s="7"/>
      <c r="AG548" s="7"/>
      <c r="AH548" s="7"/>
      <c r="AI548" s="7"/>
    </row>
    <row r="549" spans="1:35" x14ac:dyDescent="0.25">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c r="AA549" s="7"/>
      <c r="AB549" s="7"/>
      <c r="AC549" s="7"/>
      <c r="AD549" s="7"/>
      <c r="AE549" s="7"/>
      <c r="AF549" s="7"/>
      <c r="AG549" s="7"/>
      <c r="AH549" s="7"/>
      <c r="AI549" s="7"/>
    </row>
    <row r="550" spans="1:35" x14ac:dyDescent="0.25">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c r="AA550" s="7"/>
      <c r="AB550" s="7"/>
      <c r="AC550" s="7"/>
      <c r="AD550" s="7"/>
      <c r="AE550" s="7"/>
      <c r="AF550" s="7"/>
      <c r="AG550" s="7"/>
      <c r="AH550" s="7"/>
      <c r="AI550" s="7"/>
    </row>
    <row r="551" spans="1:35" x14ac:dyDescent="0.25">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c r="AA551" s="7"/>
      <c r="AB551" s="7"/>
      <c r="AC551" s="7"/>
      <c r="AD551" s="7"/>
      <c r="AE551" s="7"/>
      <c r="AF551" s="7"/>
      <c r="AG551" s="7"/>
      <c r="AH551" s="7"/>
      <c r="AI551" s="7"/>
    </row>
    <row r="552" spans="1:35" x14ac:dyDescent="0.25">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c r="AA552" s="7"/>
      <c r="AB552" s="7"/>
      <c r="AC552" s="7"/>
      <c r="AD552" s="7"/>
      <c r="AE552" s="7"/>
      <c r="AF552" s="7"/>
      <c r="AG552" s="7"/>
      <c r="AH552" s="7"/>
      <c r="AI552" s="7"/>
    </row>
    <row r="553" spans="1:35" x14ac:dyDescent="0.25">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c r="AA553" s="7"/>
      <c r="AB553" s="7"/>
      <c r="AC553" s="7"/>
      <c r="AD553" s="7"/>
      <c r="AE553" s="7"/>
      <c r="AF553" s="7"/>
      <c r="AG553" s="7"/>
      <c r="AH553" s="7"/>
      <c r="AI553" s="7"/>
    </row>
    <row r="554" spans="1:35" x14ac:dyDescent="0.25">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c r="AA554" s="7"/>
      <c r="AB554" s="7"/>
      <c r="AC554" s="7"/>
      <c r="AD554" s="7"/>
      <c r="AE554" s="7"/>
      <c r="AF554" s="7"/>
      <c r="AG554" s="7"/>
      <c r="AH554" s="7"/>
      <c r="AI554" s="7"/>
    </row>
    <row r="555" spans="1:35" x14ac:dyDescent="0.25">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c r="AA555" s="7"/>
      <c r="AB555" s="7"/>
      <c r="AC555" s="7"/>
      <c r="AD555" s="7"/>
      <c r="AE555" s="7"/>
      <c r="AF555" s="7"/>
      <c r="AG555" s="7"/>
      <c r="AH555" s="7"/>
      <c r="AI555" s="7"/>
    </row>
    <row r="556" spans="1:35" x14ac:dyDescent="0.25">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c r="AA556" s="7"/>
      <c r="AB556" s="7"/>
      <c r="AC556" s="7"/>
      <c r="AD556" s="7"/>
      <c r="AE556" s="7"/>
      <c r="AF556" s="7"/>
      <c r="AG556" s="7"/>
      <c r="AH556" s="7"/>
      <c r="AI556" s="7"/>
    </row>
    <row r="557" spans="1:35" x14ac:dyDescent="0.25">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c r="AA557" s="7"/>
      <c r="AB557" s="7"/>
      <c r="AC557" s="7"/>
      <c r="AD557" s="7"/>
      <c r="AE557" s="7"/>
      <c r="AF557" s="7"/>
      <c r="AG557" s="7"/>
      <c r="AH557" s="7"/>
      <c r="AI557" s="7"/>
    </row>
    <row r="558" spans="1:35" x14ac:dyDescent="0.25">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c r="AA558" s="7"/>
      <c r="AB558" s="7"/>
      <c r="AC558" s="7"/>
      <c r="AD558" s="7"/>
      <c r="AE558" s="7"/>
      <c r="AF558" s="7"/>
      <c r="AG558" s="7"/>
      <c r="AH558" s="7"/>
      <c r="AI558" s="7"/>
    </row>
    <row r="559" spans="1:35" x14ac:dyDescent="0.25">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c r="AA559" s="7"/>
      <c r="AB559" s="7"/>
      <c r="AC559" s="7"/>
      <c r="AD559" s="7"/>
      <c r="AE559" s="7"/>
      <c r="AF559" s="7"/>
      <c r="AG559" s="7"/>
      <c r="AH559" s="7"/>
      <c r="AI559" s="7"/>
    </row>
    <row r="560" spans="1:35" x14ac:dyDescent="0.25">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c r="AA560" s="7"/>
      <c r="AB560" s="7"/>
      <c r="AC560" s="7"/>
      <c r="AD560" s="7"/>
      <c r="AE560" s="7"/>
      <c r="AF560" s="7"/>
      <c r="AG560" s="7"/>
      <c r="AH560" s="7"/>
      <c r="AI560" s="7"/>
    </row>
    <row r="561" spans="1:35" x14ac:dyDescent="0.25">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c r="AA561" s="7"/>
      <c r="AB561" s="7"/>
      <c r="AC561" s="7"/>
      <c r="AD561" s="7"/>
      <c r="AE561" s="7"/>
      <c r="AF561" s="7"/>
      <c r="AG561" s="7"/>
      <c r="AH561" s="7"/>
      <c r="AI561" s="7"/>
    </row>
    <row r="562" spans="1:35" x14ac:dyDescent="0.25">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c r="AA562" s="7"/>
      <c r="AB562" s="7"/>
      <c r="AC562" s="7"/>
      <c r="AD562" s="7"/>
      <c r="AE562" s="7"/>
      <c r="AF562" s="7"/>
      <c r="AG562" s="7"/>
      <c r="AH562" s="7"/>
      <c r="AI562" s="7"/>
    </row>
    <row r="563" spans="1:35" x14ac:dyDescent="0.25">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c r="AA563" s="7"/>
      <c r="AB563" s="7"/>
      <c r="AC563" s="7"/>
      <c r="AD563" s="7"/>
      <c r="AE563" s="7"/>
      <c r="AF563" s="7"/>
      <c r="AG563" s="7"/>
      <c r="AH563" s="7"/>
      <c r="AI563" s="7"/>
    </row>
    <row r="564" spans="1:35" x14ac:dyDescent="0.25">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c r="AA564" s="7"/>
      <c r="AB564" s="7"/>
      <c r="AC564" s="7"/>
      <c r="AD564" s="7"/>
      <c r="AE564" s="7"/>
      <c r="AF564" s="7"/>
      <c r="AG564" s="7"/>
      <c r="AH564" s="7"/>
      <c r="AI564" s="7"/>
    </row>
    <row r="565" spans="1:35" x14ac:dyDescent="0.25">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c r="AA565" s="7"/>
      <c r="AB565" s="7"/>
      <c r="AC565" s="7"/>
      <c r="AD565" s="7"/>
      <c r="AE565" s="7"/>
      <c r="AF565" s="7"/>
      <c r="AG565" s="7"/>
      <c r="AH565" s="7"/>
      <c r="AI565" s="7"/>
    </row>
    <row r="566" spans="1:35" x14ac:dyDescent="0.25">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c r="AA566" s="7"/>
      <c r="AB566" s="7"/>
      <c r="AC566" s="7"/>
      <c r="AD566" s="7"/>
      <c r="AE566" s="7"/>
      <c r="AF566" s="7"/>
      <c r="AG566" s="7"/>
      <c r="AH566" s="7"/>
      <c r="AI566" s="7"/>
    </row>
    <row r="567" spans="1:35" x14ac:dyDescent="0.25">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c r="AA567" s="7"/>
      <c r="AB567" s="7"/>
      <c r="AC567" s="7"/>
      <c r="AD567" s="7"/>
      <c r="AE567" s="7"/>
      <c r="AF567" s="7"/>
      <c r="AG567" s="7"/>
      <c r="AH567" s="7"/>
      <c r="AI567" s="7"/>
    </row>
    <row r="568" spans="1:35" x14ac:dyDescent="0.25">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c r="AA568" s="7"/>
      <c r="AB568" s="7"/>
      <c r="AC568" s="7"/>
      <c r="AD568" s="7"/>
      <c r="AE568" s="7"/>
      <c r="AF568" s="7"/>
      <c r="AG568" s="7"/>
      <c r="AH568" s="7"/>
      <c r="AI568" s="7"/>
    </row>
    <row r="569" spans="1:35" x14ac:dyDescent="0.25">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c r="AA569" s="7"/>
      <c r="AB569" s="7"/>
      <c r="AC569" s="7"/>
      <c r="AD569" s="7"/>
      <c r="AE569" s="7"/>
      <c r="AF569" s="7"/>
      <c r="AG569" s="7"/>
      <c r="AH569" s="7"/>
      <c r="AI569" s="7"/>
    </row>
    <row r="570" spans="1:35" x14ac:dyDescent="0.25">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c r="AA570" s="7"/>
      <c r="AB570" s="7"/>
      <c r="AC570" s="7"/>
      <c r="AD570" s="7"/>
      <c r="AE570" s="7"/>
      <c r="AF570" s="7"/>
      <c r="AG570" s="7"/>
      <c r="AH570" s="7"/>
      <c r="AI570" s="7"/>
    </row>
    <row r="571" spans="1:35" x14ac:dyDescent="0.25">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c r="AA571" s="7"/>
      <c r="AB571" s="7"/>
      <c r="AC571" s="7"/>
      <c r="AD571" s="7"/>
      <c r="AE571" s="7"/>
      <c r="AF571" s="7"/>
      <c r="AG571" s="7"/>
      <c r="AH571" s="7"/>
      <c r="AI571" s="7"/>
    </row>
    <row r="572" spans="1:35" x14ac:dyDescent="0.25">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c r="AA572" s="7"/>
      <c r="AB572" s="7"/>
      <c r="AC572" s="7"/>
      <c r="AD572" s="7"/>
      <c r="AE572" s="7"/>
      <c r="AF572" s="7"/>
      <c r="AG572" s="7"/>
      <c r="AH572" s="7"/>
      <c r="AI572" s="7"/>
    </row>
    <row r="573" spans="1:35" x14ac:dyDescent="0.25">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c r="AA573" s="7"/>
      <c r="AB573" s="7"/>
      <c r="AC573" s="7"/>
      <c r="AD573" s="7"/>
      <c r="AE573" s="7"/>
      <c r="AF573" s="7"/>
      <c r="AG573" s="7"/>
      <c r="AH573" s="7"/>
      <c r="AI573" s="7"/>
    </row>
    <row r="574" spans="1:35" x14ac:dyDescent="0.25">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c r="AA574" s="7"/>
      <c r="AB574" s="7"/>
      <c r="AC574" s="7"/>
      <c r="AD574" s="7"/>
      <c r="AE574" s="7"/>
      <c r="AF574" s="7"/>
      <c r="AG574" s="7"/>
      <c r="AH574" s="7"/>
      <c r="AI574" s="7"/>
    </row>
    <row r="575" spans="1:35" x14ac:dyDescent="0.25">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c r="AA575" s="7"/>
      <c r="AB575" s="7"/>
      <c r="AC575" s="7"/>
      <c r="AD575" s="7"/>
      <c r="AE575" s="7"/>
      <c r="AF575" s="7"/>
      <c r="AG575" s="7"/>
      <c r="AH575" s="7"/>
      <c r="AI575" s="7"/>
    </row>
    <row r="576" spans="1:35" x14ac:dyDescent="0.25">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c r="AA576" s="7"/>
      <c r="AB576" s="7"/>
      <c r="AC576" s="7"/>
      <c r="AD576" s="7"/>
      <c r="AE576" s="7"/>
      <c r="AF576" s="7"/>
      <c r="AG576" s="7"/>
      <c r="AH576" s="7"/>
      <c r="AI576" s="7"/>
    </row>
    <row r="577" spans="1:35" x14ac:dyDescent="0.25">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c r="AA577" s="7"/>
      <c r="AB577" s="7"/>
      <c r="AC577" s="7"/>
      <c r="AD577" s="7"/>
      <c r="AE577" s="7"/>
      <c r="AF577" s="7"/>
      <c r="AG577" s="7"/>
      <c r="AH577" s="7"/>
      <c r="AI577" s="7"/>
    </row>
    <row r="578" spans="1:35" x14ac:dyDescent="0.25">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c r="AA578" s="7"/>
      <c r="AB578" s="7"/>
      <c r="AC578" s="7"/>
      <c r="AD578" s="7"/>
      <c r="AE578" s="7"/>
      <c r="AF578" s="7"/>
      <c r="AG578" s="7"/>
      <c r="AH578" s="7"/>
      <c r="AI578" s="7"/>
    </row>
    <row r="579" spans="1:35" x14ac:dyDescent="0.25">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c r="AA579" s="7"/>
      <c r="AB579" s="7"/>
      <c r="AC579" s="7"/>
      <c r="AD579" s="7"/>
      <c r="AE579" s="7"/>
      <c r="AF579" s="7"/>
      <c r="AG579" s="7"/>
      <c r="AH579" s="7"/>
      <c r="AI579" s="7"/>
    </row>
    <row r="580" spans="1:35" x14ac:dyDescent="0.25">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c r="AA580" s="7"/>
      <c r="AB580" s="7"/>
      <c r="AC580" s="7"/>
      <c r="AD580" s="7"/>
      <c r="AE580" s="7"/>
      <c r="AF580" s="7"/>
      <c r="AG580" s="7"/>
      <c r="AH580" s="7"/>
      <c r="AI580" s="7"/>
    </row>
    <row r="581" spans="1:35" x14ac:dyDescent="0.25">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c r="AA581" s="7"/>
      <c r="AB581" s="7"/>
      <c r="AC581" s="7"/>
      <c r="AD581" s="7"/>
      <c r="AE581" s="7"/>
      <c r="AF581" s="7"/>
      <c r="AG581" s="7"/>
      <c r="AH581" s="7"/>
      <c r="AI581" s="7"/>
    </row>
    <row r="582" spans="1:35" x14ac:dyDescent="0.25">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c r="AA582" s="7"/>
      <c r="AB582" s="7"/>
      <c r="AC582" s="7"/>
      <c r="AD582" s="7"/>
      <c r="AE582" s="7"/>
      <c r="AF582" s="7"/>
      <c r="AG582" s="7"/>
      <c r="AH582" s="7"/>
      <c r="AI582" s="7"/>
    </row>
    <row r="583" spans="1:35" x14ac:dyDescent="0.25">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c r="AA583" s="7"/>
      <c r="AB583" s="7"/>
      <c r="AC583" s="7"/>
      <c r="AD583" s="7"/>
      <c r="AE583" s="7"/>
      <c r="AF583" s="7"/>
      <c r="AG583" s="7"/>
      <c r="AH583" s="7"/>
      <c r="AI583" s="7"/>
    </row>
    <row r="584" spans="1:35" x14ac:dyDescent="0.25">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c r="AA584" s="7"/>
      <c r="AB584" s="7"/>
      <c r="AC584" s="7"/>
      <c r="AD584" s="7"/>
      <c r="AE584" s="7"/>
      <c r="AF584" s="7"/>
      <c r="AG584" s="7"/>
      <c r="AH584" s="7"/>
      <c r="AI584" s="7"/>
    </row>
    <row r="585" spans="1:35" x14ac:dyDescent="0.25">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c r="AA585" s="7"/>
      <c r="AB585" s="7"/>
      <c r="AC585" s="7"/>
      <c r="AD585" s="7"/>
      <c r="AE585" s="7"/>
      <c r="AF585" s="7"/>
      <c r="AG585" s="7"/>
      <c r="AH585" s="7"/>
      <c r="AI585" s="7"/>
    </row>
    <row r="586" spans="1:35" x14ac:dyDescent="0.25">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c r="AA586" s="7"/>
      <c r="AB586" s="7"/>
      <c r="AC586" s="7"/>
      <c r="AD586" s="7"/>
      <c r="AE586" s="7"/>
      <c r="AF586" s="7"/>
      <c r="AG586" s="7"/>
      <c r="AH586" s="7"/>
      <c r="AI586" s="7"/>
    </row>
    <row r="587" spans="1:35" x14ac:dyDescent="0.25">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c r="AA587" s="7"/>
      <c r="AB587" s="7"/>
      <c r="AC587" s="7"/>
      <c r="AD587" s="7"/>
      <c r="AE587" s="7"/>
      <c r="AF587" s="7"/>
      <c r="AG587" s="7"/>
      <c r="AH587" s="7"/>
      <c r="AI587" s="7"/>
    </row>
    <row r="588" spans="1:35" x14ac:dyDescent="0.25">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c r="AA588" s="7"/>
      <c r="AB588" s="7"/>
      <c r="AC588" s="7"/>
      <c r="AD588" s="7"/>
      <c r="AE588" s="7"/>
      <c r="AF588" s="7"/>
      <c r="AG588" s="7"/>
      <c r="AH588" s="7"/>
      <c r="AI588" s="7"/>
    </row>
    <row r="589" spans="1:35" x14ac:dyDescent="0.25">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c r="AA589" s="7"/>
      <c r="AB589" s="7"/>
      <c r="AC589" s="7"/>
      <c r="AD589" s="7"/>
      <c r="AE589" s="7"/>
      <c r="AF589" s="7"/>
      <c r="AG589" s="7"/>
      <c r="AH589" s="7"/>
      <c r="AI589" s="7"/>
    </row>
    <row r="590" spans="1:35" x14ac:dyDescent="0.25">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c r="AA590" s="7"/>
      <c r="AB590" s="7"/>
      <c r="AC590" s="7"/>
      <c r="AD590" s="7"/>
      <c r="AE590" s="7"/>
      <c r="AF590" s="7"/>
      <c r="AG590" s="7"/>
      <c r="AH590" s="7"/>
      <c r="AI590" s="7"/>
    </row>
    <row r="591" spans="1:35" x14ac:dyDescent="0.25">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c r="AA591" s="7"/>
      <c r="AB591" s="7"/>
      <c r="AC591" s="7"/>
      <c r="AD591" s="7"/>
      <c r="AE591" s="7"/>
      <c r="AF591" s="7"/>
      <c r="AG591" s="7"/>
      <c r="AH591" s="7"/>
      <c r="AI591" s="7"/>
    </row>
    <row r="592" spans="1:35" x14ac:dyDescent="0.25">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c r="AA592" s="7"/>
      <c r="AB592" s="7"/>
      <c r="AC592" s="7"/>
      <c r="AD592" s="7"/>
      <c r="AE592" s="7"/>
      <c r="AF592" s="7"/>
      <c r="AG592" s="7"/>
      <c r="AH592" s="7"/>
      <c r="AI592" s="7"/>
    </row>
    <row r="593" spans="1:35" x14ac:dyDescent="0.25">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c r="AA593" s="7"/>
      <c r="AB593" s="7"/>
      <c r="AC593" s="7"/>
      <c r="AD593" s="7"/>
      <c r="AE593" s="7"/>
      <c r="AF593" s="7"/>
      <c r="AG593" s="7"/>
      <c r="AH593" s="7"/>
      <c r="AI593" s="7"/>
    </row>
    <row r="594" spans="1:35" x14ac:dyDescent="0.25">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c r="AA594" s="7"/>
      <c r="AB594" s="7"/>
      <c r="AC594" s="7"/>
      <c r="AD594" s="7"/>
      <c r="AE594" s="7"/>
      <c r="AF594" s="7"/>
      <c r="AG594" s="7"/>
      <c r="AH594" s="7"/>
      <c r="AI594" s="7"/>
    </row>
    <row r="595" spans="1:35" x14ac:dyDescent="0.25">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c r="AA595" s="7"/>
      <c r="AB595" s="7"/>
      <c r="AC595" s="7"/>
      <c r="AD595" s="7"/>
      <c r="AE595" s="7"/>
      <c r="AF595" s="7"/>
      <c r="AG595" s="7"/>
      <c r="AH595" s="7"/>
      <c r="AI595" s="7"/>
    </row>
    <row r="596" spans="1:35" x14ac:dyDescent="0.25">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c r="AA596" s="7"/>
      <c r="AB596" s="7"/>
      <c r="AC596" s="7"/>
      <c r="AD596" s="7"/>
      <c r="AE596" s="7"/>
      <c r="AF596" s="7"/>
      <c r="AG596" s="7"/>
      <c r="AH596" s="7"/>
      <c r="AI596" s="7"/>
    </row>
    <row r="597" spans="1:35" x14ac:dyDescent="0.25">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c r="AA597" s="7"/>
      <c r="AB597" s="7"/>
      <c r="AC597" s="7"/>
      <c r="AD597" s="7"/>
      <c r="AE597" s="7"/>
      <c r="AF597" s="7"/>
      <c r="AG597" s="7"/>
      <c r="AH597" s="7"/>
      <c r="AI597" s="7"/>
    </row>
    <row r="598" spans="1:35" x14ac:dyDescent="0.25">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c r="AA598" s="7"/>
      <c r="AB598" s="7"/>
      <c r="AC598" s="7"/>
      <c r="AD598" s="7"/>
      <c r="AE598" s="7"/>
      <c r="AF598" s="7"/>
      <c r="AG598" s="7"/>
      <c r="AH598" s="7"/>
      <c r="AI598" s="7"/>
    </row>
    <row r="599" spans="1:35" x14ac:dyDescent="0.25">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c r="AA599" s="7"/>
      <c r="AB599" s="7"/>
      <c r="AC599" s="7"/>
      <c r="AD599" s="7"/>
      <c r="AE599" s="7"/>
      <c r="AF599" s="7"/>
      <c r="AG599" s="7"/>
      <c r="AH599" s="7"/>
      <c r="AI599" s="7"/>
    </row>
    <row r="600" spans="1:35" x14ac:dyDescent="0.25">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c r="AA600" s="7"/>
      <c r="AB600" s="7"/>
      <c r="AC600" s="7"/>
      <c r="AD600" s="7"/>
      <c r="AE600" s="7"/>
      <c r="AF600" s="7"/>
      <c r="AG600" s="7"/>
      <c r="AH600" s="7"/>
      <c r="AI600" s="7"/>
    </row>
    <row r="601" spans="1:35" x14ac:dyDescent="0.25">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c r="AA601" s="7"/>
      <c r="AB601" s="7"/>
      <c r="AC601" s="7"/>
      <c r="AD601" s="7"/>
      <c r="AE601" s="7"/>
      <c r="AF601" s="7"/>
      <c r="AG601" s="7"/>
      <c r="AH601" s="7"/>
      <c r="AI601" s="7"/>
    </row>
    <row r="602" spans="1:35" x14ac:dyDescent="0.25">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c r="AA602" s="7"/>
      <c r="AB602" s="7"/>
      <c r="AC602" s="7"/>
      <c r="AD602" s="7"/>
      <c r="AE602" s="7"/>
      <c r="AF602" s="7"/>
      <c r="AG602" s="7"/>
      <c r="AH602" s="7"/>
      <c r="AI602" s="7"/>
    </row>
    <row r="603" spans="1:35" x14ac:dyDescent="0.25">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c r="AA603" s="7"/>
      <c r="AB603" s="7"/>
      <c r="AC603" s="7"/>
      <c r="AD603" s="7"/>
      <c r="AE603" s="7"/>
      <c r="AF603" s="7"/>
      <c r="AG603" s="7"/>
      <c r="AH603" s="7"/>
      <c r="AI603" s="7"/>
    </row>
    <row r="604" spans="1:35" x14ac:dyDescent="0.25">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c r="AA604" s="7"/>
      <c r="AB604" s="7"/>
      <c r="AC604" s="7"/>
      <c r="AD604" s="7"/>
      <c r="AE604" s="7"/>
      <c r="AF604" s="7"/>
      <c r="AG604" s="7"/>
      <c r="AH604" s="7"/>
      <c r="AI604" s="7"/>
    </row>
    <row r="605" spans="1:35" x14ac:dyDescent="0.25">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c r="AA605" s="7"/>
      <c r="AB605" s="7"/>
      <c r="AC605" s="7"/>
      <c r="AD605" s="7"/>
      <c r="AE605" s="7"/>
      <c r="AF605" s="7"/>
      <c r="AG605" s="7"/>
      <c r="AH605" s="7"/>
      <c r="AI605" s="7"/>
    </row>
    <row r="606" spans="1:35" x14ac:dyDescent="0.25">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c r="AA606" s="7"/>
      <c r="AB606" s="7"/>
      <c r="AC606" s="7"/>
      <c r="AD606" s="7"/>
      <c r="AE606" s="7"/>
      <c r="AF606" s="7"/>
      <c r="AG606" s="7"/>
      <c r="AH606" s="7"/>
      <c r="AI606" s="7"/>
    </row>
    <row r="607" spans="1:35" x14ac:dyDescent="0.25">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c r="AA607" s="7"/>
      <c r="AB607" s="7"/>
      <c r="AC607" s="7"/>
      <c r="AD607" s="7"/>
      <c r="AE607" s="7"/>
      <c r="AF607" s="7"/>
      <c r="AG607" s="7"/>
      <c r="AH607" s="7"/>
      <c r="AI607" s="7"/>
    </row>
    <row r="608" spans="1:35" x14ac:dyDescent="0.25">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c r="AA608" s="7"/>
      <c r="AB608" s="7"/>
      <c r="AC608" s="7"/>
      <c r="AD608" s="7"/>
      <c r="AE608" s="7"/>
      <c r="AF608" s="7"/>
      <c r="AG608" s="7"/>
      <c r="AH608" s="7"/>
      <c r="AI608" s="7"/>
    </row>
    <row r="609" spans="1:35" x14ac:dyDescent="0.25">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c r="AA609" s="7"/>
      <c r="AB609" s="7"/>
      <c r="AC609" s="7"/>
      <c r="AD609" s="7"/>
      <c r="AE609" s="7"/>
      <c r="AF609" s="7"/>
      <c r="AG609" s="7"/>
      <c r="AH609" s="7"/>
      <c r="AI609" s="7"/>
    </row>
    <row r="610" spans="1:35" x14ac:dyDescent="0.25">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c r="AA610" s="7"/>
      <c r="AB610" s="7"/>
      <c r="AC610" s="7"/>
      <c r="AD610" s="7"/>
      <c r="AE610" s="7"/>
      <c r="AF610" s="7"/>
      <c r="AG610" s="7"/>
      <c r="AH610" s="7"/>
      <c r="AI610" s="7"/>
    </row>
    <row r="611" spans="1:35" x14ac:dyDescent="0.25">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c r="AA611" s="7"/>
      <c r="AB611" s="7"/>
      <c r="AC611" s="7"/>
      <c r="AD611" s="7"/>
      <c r="AE611" s="7"/>
      <c r="AF611" s="7"/>
      <c r="AG611" s="7"/>
      <c r="AH611" s="7"/>
      <c r="AI611" s="7"/>
    </row>
    <row r="612" spans="1:35" x14ac:dyDescent="0.25">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c r="AA612" s="7"/>
      <c r="AB612" s="7"/>
      <c r="AC612" s="7"/>
      <c r="AD612" s="7"/>
      <c r="AE612" s="7"/>
      <c r="AF612" s="7"/>
      <c r="AG612" s="7"/>
      <c r="AH612" s="7"/>
      <c r="AI612" s="7"/>
    </row>
    <row r="613" spans="1:35" x14ac:dyDescent="0.25">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c r="AA613" s="7"/>
      <c r="AB613" s="7"/>
      <c r="AC613" s="7"/>
      <c r="AD613" s="7"/>
      <c r="AE613" s="7"/>
      <c r="AF613" s="7"/>
      <c r="AG613" s="7"/>
      <c r="AH613" s="7"/>
      <c r="AI613" s="7"/>
    </row>
    <row r="614" spans="1:35" x14ac:dyDescent="0.25">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c r="AA614" s="7"/>
      <c r="AB614" s="7"/>
      <c r="AC614" s="7"/>
      <c r="AD614" s="7"/>
      <c r="AE614" s="7"/>
      <c r="AF614" s="7"/>
      <c r="AG614" s="7"/>
      <c r="AH614" s="7"/>
      <c r="AI614" s="7"/>
    </row>
    <row r="615" spans="1:35" x14ac:dyDescent="0.25">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c r="AA615" s="7"/>
      <c r="AB615" s="7"/>
      <c r="AC615" s="7"/>
      <c r="AD615" s="7"/>
      <c r="AE615" s="7"/>
      <c r="AF615" s="7"/>
      <c r="AG615" s="7"/>
      <c r="AH615" s="7"/>
      <c r="AI615" s="7"/>
    </row>
    <row r="616" spans="1:35" x14ac:dyDescent="0.25">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c r="AA616" s="7"/>
      <c r="AB616" s="7"/>
      <c r="AC616" s="7"/>
      <c r="AD616" s="7"/>
      <c r="AE616" s="7"/>
      <c r="AF616" s="7"/>
      <c r="AG616" s="7"/>
      <c r="AH616" s="7"/>
      <c r="AI616" s="7"/>
    </row>
    <row r="617" spans="1:35" x14ac:dyDescent="0.25">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c r="AA617" s="7"/>
      <c r="AB617" s="7"/>
      <c r="AC617" s="7"/>
      <c r="AD617" s="7"/>
      <c r="AE617" s="7"/>
      <c r="AF617" s="7"/>
      <c r="AG617" s="7"/>
      <c r="AH617" s="7"/>
      <c r="AI617" s="7"/>
    </row>
    <row r="618" spans="1:35" x14ac:dyDescent="0.25">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c r="AA618" s="7"/>
      <c r="AB618" s="7"/>
      <c r="AC618" s="7"/>
      <c r="AD618" s="7"/>
      <c r="AE618" s="7"/>
      <c r="AF618" s="7"/>
      <c r="AG618" s="7"/>
      <c r="AH618" s="7"/>
      <c r="AI618" s="7"/>
    </row>
    <row r="619" spans="1:35" x14ac:dyDescent="0.25">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c r="AA619" s="7"/>
      <c r="AB619" s="7"/>
      <c r="AC619" s="7"/>
      <c r="AD619" s="7"/>
      <c r="AE619" s="7"/>
      <c r="AF619" s="7"/>
      <c r="AG619" s="7"/>
      <c r="AH619" s="7"/>
      <c r="AI619" s="7"/>
    </row>
    <row r="620" spans="1:35" x14ac:dyDescent="0.25">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c r="AA620" s="7"/>
      <c r="AB620" s="7"/>
      <c r="AC620" s="7"/>
      <c r="AD620" s="7"/>
      <c r="AE620" s="7"/>
      <c r="AF620" s="7"/>
      <c r="AG620" s="7"/>
      <c r="AH620" s="7"/>
      <c r="AI620" s="7"/>
    </row>
  </sheetData>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75F92-9E09-47CC-A408-3F225D475A53}">
  <dimension ref="A1:G442"/>
  <sheetViews>
    <sheetView tabSelected="1" topLeftCell="A427" workbookViewId="0">
      <selection activeCell="D445" sqref="D445"/>
    </sheetView>
  </sheetViews>
  <sheetFormatPr defaultRowHeight="15" x14ac:dyDescent="0.25"/>
  <cols>
    <col min="1" max="1" width="15.7109375" customWidth="1"/>
    <col min="2" max="2" width="33.28515625" customWidth="1"/>
    <col min="3" max="3" width="43.7109375" customWidth="1"/>
    <col min="4" max="4" width="42.42578125" bestFit="1" customWidth="1"/>
    <col min="5" max="5" width="23" customWidth="1"/>
    <col min="6" max="6" width="16.85546875" customWidth="1"/>
    <col min="7" max="7" width="13" customWidth="1"/>
  </cols>
  <sheetData>
    <row r="1" spans="1:7" s="14" customFormat="1" ht="39" customHeight="1" x14ac:dyDescent="0.25">
      <c r="A1" s="13"/>
      <c r="B1" s="28" t="s">
        <v>381</v>
      </c>
      <c r="C1" s="28"/>
      <c r="D1" s="28"/>
      <c r="E1" s="28"/>
      <c r="F1" s="28"/>
    </row>
    <row r="2" spans="1:7" x14ac:dyDescent="0.25">
      <c r="A2" s="2" t="s">
        <v>402</v>
      </c>
      <c r="B2" s="2" t="s">
        <v>377</v>
      </c>
      <c r="C2" s="2" t="s">
        <v>403</v>
      </c>
      <c r="D2" s="2" t="s">
        <v>404</v>
      </c>
      <c r="E2" s="2" t="s">
        <v>406</v>
      </c>
      <c r="F2" s="2" t="s">
        <v>405</v>
      </c>
      <c r="G2" s="2" t="s">
        <v>440</v>
      </c>
    </row>
    <row r="3" spans="1:7" ht="14.25" customHeight="1" x14ac:dyDescent="0.25">
      <c r="A3" s="9">
        <v>46041</v>
      </c>
      <c r="B3" s="3" t="s">
        <v>0</v>
      </c>
      <c r="C3" s="3" t="s">
        <v>372</v>
      </c>
      <c r="D3" s="3" t="s">
        <v>1</v>
      </c>
      <c r="E3" s="3" t="s">
        <v>407</v>
      </c>
      <c r="F3" s="3">
        <v>8</v>
      </c>
      <c r="G3" s="6"/>
    </row>
    <row r="4" spans="1:7" x14ac:dyDescent="0.25">
      <c r="A4" s="9">
        <v>46041</v>
      </c>
      <c r="B4" s="3" t="s">
        <v>0</v>
      </c>
      <c r="C4" s="3" t="s">
        <v>373</v>
      </c>
      <c r="D4" s="3" t="s">
        <v>4</v>
      </c>
      <c r="E4" s="3" t="s">
        <v>407</v>
      </c>
      <c r="F4" s="11">
        <v>9</v>
      </c>
      <c r="G4" s="6"/>
    </row>
    <row r="5" spans="1:7" x14ac:dyDescent="0.25">
      <c r="A5" s="9">
        <v>46041</v>
      </c>
      <c r="B5" s="3" t="s">
        <v>0</v>
      </c>
      <c r="C5" s="3" t="s">
        <v>373</v>
      </c>
      <c r="D5" s="3" t="s">
        <v>2</v>
      </c>
      <c r="E5" s="3" t="s">
        <v>407</v>
      </c>
      <c r="F5" s="11">
        <v>2</v>
      </c>
      <c r="G5" s="6"/>
    </row>
    <row r="6" spans="1:7" x14ac:dyDescent="0.25">
      <c r="A6" s="9">
        <v>46041</v>
      </c>
      <c r="B6" s="3" t="s">
        <v>0</v>
      </c>
      <c r="C6" s="3" t="s">
        <v>373</v>
      </c>
      <c r="D6" s="3" t="s">
        <v>3</v>
      </c>
      <c r="E6" s="3" t="s">
        <v>407</v>
      </c>
      <c r="F6" s="11">
        <v>2</v>
      </c>
      <c r="G6" s="6"/>
    </row>
    <row r="7" spans="1:7" x14ac:dyDescent="0.25">
      <c r="A7" s="9">
        <v>46041</v>
      </c>
      <c r="B7" s="3" t="s">
        <v>5</v>
      </c>
      <c r="C7" s="3" t="s">
        <v>373</v>
      </c>
      <c r="D7" s="3" t="s">
        <v>6</v>
      </c>
      <c r="E7" s="3" t="s">
        <v>407</v>
      </c>
      <c r="F7" s="11">
        <v>5</v>
      </c>
      <c r="G7" s="6"/>
    </row>
    <row r="8" spans="1:7" x14ac:dyDescent="0.25">
      <c r="A8" s="9">
        <v>46041</v>
      </c>
      <c r="B8" s="3" t="s">
        <v>7</v>
      </c>
      <c r="C8" s="3" t="s">
        <v>375</v>
      </c>
      <c r="D8" s="3" t="s">
        <v>8</v>
      </c>
      <c r="E8" s="3" t="s">
        <v>407</v>
      </c>
      <c r="F8" s="11">
        <v>3</v>
      </c>
      <c r="G8" s="6"/>
    </row>
    <row r="9" spans="1:7" x14ac:dyDescent="0.25">
      <c r="A9" s="9">
        <v>46041</v>
      </c>
      <c r="B9" s="3" t="s">
        <v>7</v>
      </c>
      <c r="C9" s="3" t="s">
        <v>372</v>
      </c>
      <c r="D9" s="3" t="s">
        <v>376</v>
      </c>
      <c r="E9" s="3" t="s">
        <v>407</v>
      </c>
      <c r="F9" s="11">
        <v>1</v>
      </c>
      <c r="G9" s="6"/>
    </row>
    <row r="10" spans="1:7" x14ac:dyDescent="0.25">
      <c r="A10" s="9">
        <v>46041</v>
      </c>
      <c r="B10" s="3" t="s">
        <v>7</v>
      </c>
      <c r="C10" s="3" t="s">
        <v>372</v>
      </c>
      <c r="D10" s="3" t="s">
        <v>9</v>
      </c>
      <c r="E10" s="3" t="s">
        <v>407</v>
      </c>
      <c r="F10" s="11">
        <v>8</v>
      </c>
      <c r="G10" s="6"/>
    </row>
    <row r="11" spans="1:7" x14ac:dyDescent="0.25">
      <c r="A11" s="9">
        <v>46041</v>
      </c>
      <c r="B11" s="3" t="s">
        <v>10</v>
      </c>
      <c r="C11" s="3" t="s">
        <v>374</v>
      </c>
      <c r="D11" s="3" t="s">
        <v>11</v>
      </c>
      <c r="E11" s="3" t="s">
        <v>407</v>
      </c>
      <c r="F11" s="11">
        <v>2</v>
      </c>
      <c r="G11" s="6"/>
    </row>
    <row r="12" spans="1:7" x14ac:dyDescent="0.25">
      <c r="A12" s="9">
        <v>46041</v>
      </c>
      <c r="B12" s="3" t="s">
        <v>12</v>
      </c>
      <c r="C12" s="3" t="s">
        <v>372</v>
      </c>
      <c r="D12" s="3" t="s">
        <v>13</v>
      </c>
      <c r="E12" s="3" t="s">
        <v>407</v>
      </c>
      <c r="F12" s="11">
        <v>1</v>
      </c>
      <c r="G12" s="6"/>
    </row>
    <row r="13" spans="1:7" x14ac:dyDescent="0.25">
      <c r="A13" s="9">
        <v>46041</v>
      </c>
      <c r="B13" s="3" t="s">
        <v>12</v>
      </c>
      <c r="C13" s="3" t="s">
        <v>372</v>
      </c>
      <c r="D13" s="3" t="s">
        <v>14</v>
      </c>
      <c r="E13" s="3" t="s">
        <v>407</v>
      </c>
      <c r="F13" s="11">
        <v>1</v>
      </c>
      <c r="G13" s="6"/>
    </row>
    <row r="14" spans="1:7" x14ac:dyDescent="0.25">
      <c r="A14" s="9">
        <v>46041</v>
      </c>
      <c r="B14" s="3" t="s">
        <v>245</v>
      </c>
      <c r="C14" s="3" t="s">
        <v>15</v>
      </c>
      <c r="D14" s="3" t="s">
        <v>247</v>
      </c>
      <c r="E14" s="3" t="s">
        <v>407</v>
      </c>
      <c r="F14" s="11">
        <v>1</v>
      </c>
      <c r="G14" s="6"/>
    </row>
    <row r="15" spans="1:7" x14ac:dyDescent="0.25">
      <c r="A15" s="9">
        <v>46041</v>
      </c>
      <c r="B15" s="3" t="s">
        <v>246</v>
      </c>
      <c r="C15" s="3" t="s">
        <v>16</v>
      </c>
      <c r="D15" s="3" t="s">
        <v>248</v>
      </c>
      <c r="E15" s="3" t="s">
        <v>407</v>
      </c>
      <c r="F15" s="11">
        <v>1</v>
      </c>
      <c r="G15" s="6"/>
    </row>
    <row r="16" spans="1:7" x14ac:dyDescent="0.25">
      <c r="A16" s="9">
        <v>46041</v>
      </c>
      <c r="B16" s="3"/>
      <c r="C16" s="3" t="s">
        <v>17</v>
      </c>
      <c r="D16" s="3" t="s">
        <v>17</v>
      </c>
      <c r="E16" s="3" t="s">
        <v>407</v>
      </c>
      <c r="F16" s="11">
        <v>6</v>
      </c>
      <c r="G16" s="6"/>
    </row>
    <row r="17" spans="1:7" x14ac:dyDescent="0.25">
      <c r="A17" s="9">
        <v>46041</v>
      </c>
      <c r="B17" s="3"/>
      <c r="C17" s="3" t="s">
        <v>18</v>
      </c>
      <c r="D17" s="3" t="s">
        <v>18</v>
      </c>
      <c r="E17" s="3" t="s">
        <v>407</v>
      </c>
      <c r="F17" s="11">
        <v>3</v>
      </c>
      <c r="G17" s="6"/>
    </row>
    <row r="18" spans="1:7" x14ac:dyDescent="0.25">
      <c r="A18" s="9">
        <v>46041</v>
      </c>
      <c r="B18" s="3"/>
      <c r="C18" s="3" t="s">
        <v>19</v>
      </c>
      <c r="D18" s="3" t="s">
        <v>20</v>
      </c>
      <c r="E18" s="3" t="s">
        <v>407</v>
      </c>
      <c r="F18" s="11">
        <v>1</v>
      </c>
      <c r="G18" s="6"/>
    </row>
    <row r="19" spans="1:7" x14ac:dyDescent="0.25">
      <c r="A19" s="9">
        <v>46041</v>
      </c>
      <c r="B19" s="3" t="s">
        <v>391</v>
      </c>
      <c r="C19" s="3" t="s">
        <v>21</v>
      </c>
      <c r="D19" s="3" t="s">
        <v>392</v>
      </c>
      <c r="E19" s="3" t="s">
        <v>407</v>
      </c>
      <c r="F19" s="11">
        <v>6</v>
      </c>
      <c r="G19" s="6"/>
    </row>
    <row r="20" spans="1:7" x14ac:dyDescent="0.25">
      <c r="A20" s="9">
        <v>46041</v>
      </c>
      <c r="B20" s="3" t="s">
        <v>22</v>
      </c>
      <c r="C20" s="3" t="s">
        <v>23</v>
      </c>
      <c r="D20" s="3" t="s">
        <v>24</v>
      </c>
      <c r="E20" s="3" t="s">
        <v>407</v>
      </c>
      <c r="F20" s="11">
        <v>2</v>
      </c>
      <c r="G20" s="6"/>
    </row>
    <row r="21" spans="1:7" x14ac:dyDescent="0.25">
      <c r="A21" s="9">
        <v>46041</v>
      </c>
      <c r="B21" s="3" t="s">
        <v>22</v>
      </c>
      <c r="C21" s="3" t="s">
        <v>25</v>
      </c>
      <c r="D21" s="3" t="s">
        <v>26</v>
      </c>
      <c r="E21" s="3" t="s">
        <v>407</v>
      </c>
      <c r="F21" s="11">
        <v>1</v>
      </c>
      <c r="G21" s="6"/>
    </row>
    <row r="22" spans="1:7" x14ac:dyDescent="0.25">
      <c r="A22" s="9">
        <v>46041</v>
      </c>
      <c r="B22" s="3" t="s">
        <v>27</v>
      </c>
      <c r="C22" s="3" t="s">
        <v>28</v>
      </c>
      <c r="D22" s="3">
        <v>4901</v>
      </c>
      <c r="E22" s="3" t="s">
        <v>407</v>
      </c>
      <c r="F22" s="11">
        <v>1</v>
      </c>
      <c r="G22" s="6"/>
    </row>
    <row r="23" spans="1:7" x14ac:dyDescent="0.25">
      <c r="A23" s="9">
        <v>46041</v>
      </c>
      <c r="B23" s="3" t="s">
        <v>29</v>
      </c>
      <c r="C23" s="3" t="s">
        <v>379</v>
      </c>
      <c r="D23" s="3" t="s">
        <v>31</v>
      </c>
      <c r="E23" s="3" t="s">
        <v>407</v>
      </c>
      <c r="F23" s="11">
        <v>1</v>
      </c>
      <c r="G23" s="6"/>
    </row>
    <row r="24" spans="1:7" x14ac:dyDescent="0.25">
      <c r="A24" s="9">
        <v>46041</v>
      </c>
      <c r="B24" s="3" t="s">
        <v>33</v>
      </c>
      <c r="C24" s="3" t="s">
        <v>34</v>
      </c>
      <c r="D24" s="3" t="s">
        <v>32</v>
      </c>
      <c r="E24" s="3" t="s">
        <v>407</v>
      </c>
      <c r="F24" s="11">
        <v>1</v>
      </c>
      <c r="G24" s="6"/>
    </row>
    <row r="25" spans="1:7" x14ac:dyDescent="0.25">
      <c r="A25" s="9">
        <v>46041</v>
      </c>
      <c r="B25" s="3" t="s">
        <v>35</v>
      </c>
      <c r="C25" s="3" t="s">
        <v>36</v>
      </c>
      <c r="D25" s="3" t="s">
        <v>36</v>
      </c>
      <c r="E25" s="3" t="s">
        <v>407</v>
      </c>
      <c r="F25" s="11">
        <v>1</v>
      </c>
      <c r="G25" s="6"/>
    </row>
    <row r="26" spans="1:7" x14ac:dyDescent="0.25">
      <c r="A26" s="9">
        <v>46041</v>
      </c>
      <c r="B26" s="3" t="s">
        <v>37</v>
      </c>
      <c r="C26" s="3" t="s">
        <v>38</v>
      </c>
      <c r="D26" s="3" t="s">
        <v>39</v>
      </c>
      <c r="E26" s="3" t="s">
        <v>407</v>
      </c>
      <c r="F26" s="11">
        <v>1</v>
      </c>
      <c r="G26" s="6"/>
    </row>
    <row r="27" spans="1:7" x14ac:dyDescent="0.25">
      <c r="A27" s="9">
        <v>46041</v>
      </c>
      <c r="B27" s="3" t="s">
        <v>40</v>
      </c>
      <c r="C27" s="3" t="s">
        <v>41</v>
      </c>
      <c r="D27" s="3" t="s">
        <v>41</v>
      </c>
      <c r="E27" s="3" t="s">
        <v>407</v>
      </c>
      <c r="F27" s="11">
        <v>2</v>
      </c>
      <c r="G27" s="6"/>
    </row>
    <row r="28" spans="1:7" x14ac:dyDescent="0.25">
      <c r="A28" s="9">
        <v>46041</v>
      </c>
      <c r="B28" s="3" t="s">
        <v>42</v>
      </c>
      <c r="C28" s="3"/>
      <c r="D28" s="3" t="s">
        <v>43</v>
      </c>
      <c r="E28" s="3" t="s">
        <v>407</v>
      </c>
      <c r="F28" s="11">
        <v>1</v>
      </c>
      <c r="G28" s="6"/>
    </row>
    <row r="29" spans="1:7" x14ac:dyDescent="0.25">
      <c r="A29" s="9">
        <v>46041</v>
      </c>
      <c r="B29" s="3" t="s">
        <v>44</v>
      </c>
      <c r="C29" s="3" t="s">
        <v>45</v>
      </c>
      <c r="D29" s="3" t="s">
        <v>46</v>
      </c>
      <c r="E29" s="3" t="s">
        <v>407</v>
      </c>
      <c r="F29" s="11">
        <v>3</v>
      </c>
      <c r="G29" s="6"/>
    </row>
    <row r="30" spans="1:7" x14ac:dyDescent="0.25">
      <c r="A30" s="9">
        <v>46041</v>
      </c>
      <c r="B30" s="3" t="s">
        <v>44</v>
      </c>
      <c r="C30" s="3" t="s">
        <v>47</v>
      </c>
      <c r="D30" s="3" t="s">
        <v>47</v>
      </c>
      <c r="E30" s="3" t="s">
        <v>407</v>
      </c>
      <c r="F30" s="11">
        <v>3</v>
      </c>
      <c r="G30" s="6"/>
    </row>
    <row r="31" spans="1:7" x14ac:dyDescent="0.25">
      <c r="A31" s="9">
        <v>46041</v>
      </c>
      <c r="B31" s="3" t="s">
        <v>48</v>
      </c>
      <c r="C31" s="3" t="s">
        <v>49</v>
      </c>
      <c r="D31" s="3" t="s">
        <v>49</v>
      </c>
      <c r="E31" s="3" t="s">
        <v>407</v>
      </c>
      <c r="F31" s="11">
        <v>2</v>
      </c>
      <c r="G31" s="6"/>
    </row>
    <row r="32" spans="1:7" x14ac:dyDescent="0.25">
      <c r="A32" s="9">
        <v>46041</v>
      </c>
      <c r="B32" s="3" t="s">
        <v>22</v>
      </c>
      <c r="C32" s="3" t="s">
        <v>50</v>
      </c>
      <c r="D32" s="3" t="s">
        <v>50</v>
      </c>
      <c r="E32" s="3" t="s">
        <v>407</v>
      </c>
      <c r="F32" s="11">
        <v>2</v>
      </c>
      <c r="G32" s="6"/>
    </row>
    <row r="33" spans="1:7" x14ac:dyDescent="0.25">
      <c r="A33" s="9">
        <v>46041</v>
      </c>
      <c r="B33" s="3" t="s">
        <v>51</v>
      </c>
      <c r="C33" s="3" t="s">
        <v>52</v>
      </c>
      <c r="D33" s="3" t="s">
        <v>53</v>
      </c>
      <c r="E33" s="3" t="s">
        <v>407</v>
      </c>
      <c r="F33" s="11">
        <v>1</v>
      </c>
      <c r="G33" s="6"/>
    </row>
    <row r="34" spans="1:7" x14ac:dyDescent="0.25">
      <c r="A34" s="9">
        <v>46041</v>
      </c>
      <c r="B34" s="3" t="s">
        <v>54</v>
      </c>
      <c r="C34" s="3" t="s">
        <v>55</v>
      </c>
      <c r="D34" s="3" t="s">
        <v>55</v>
      </c>
      <c r="E34" s="3" t="s">
        <v>407</v>
      </c>
      <c r="F34" s="11">
        <v>1</v>
      </c>
      <c r="G34" s="6"/>
    </row>
    <row r="35" spans="1:7" x14ac:dyDescent="0.25">
      <c r="A35" s="9">
        <v>46041</v>
      </c>
      <c r="B35" s="3" t="s">
        <v>56</v>
      </c>
      <c r="C35" s="3" t="s">
        <v>57</v>
      </c>
      <c r="D35" s="3" t="s">
        <v>57</v>
      </c>
      <c r="E35" s="3" t="s">
        <v>407</v>
      </c>
      <c r="F35" s="11">
        <v>1</v>
      </c>
      <c r="G35" s="6"/>
    </row>
    <row r="36" spans="1:7" x14ac:dyDescent="0.25">
      <c r="A36" s="9">
        <v>46041</v>
      </c>
      <c r="B36" s="3" t="s">
        <v>58</v>
      </c>
      <c r="C36" s="3" t="s">
        <v>59</v>
      </c>
      <c r="D36" s="3" t="s">
        <v>60</v>
      </c>
      <c r="E36" s="3" t="s">
        <v>407</v>
      </c>
      <c r="F36" s="11">
        <v>1</v>
      </c>
      <c r="G36" s="6"/>
    </row>
    <row r="37" spans="1:7" x14ac:dyDescent="0.25">
      <c r="A37" s="9">
        <v>46041</v>
      </c>
      <c r="B37" s="3" t="s">
        <v>61</v>
      </c>
      <c r="C37" s="3" t="s">
        <v>62</v>
      </c>
      <c r="D37" s="3" t="s">
        <v>63</v>
      </c>
      <c r="E37" s="3" t="s">
        <v>407</v>
      </c>
      <c r="F37" s="11">
        <v>3</v>
      </c>
      <c r="G37" s="6"/>
    </row>
    <row r="38" spans="1:7" x14ac:dyDescent="0.25">
      <c r="A38" s="9">
        <v>46041</v>
      </c>
      <c r="B38" s="3" t="s">
        <v>69</v>
      </c>
      <c r="C38" s="3" t="s">
        <v>64</v>
      </c>
      <c r="D38" s="3" t="s">
        <v>68</v>
      </c>
      <c r="E38" s="3" t="s">
        <v>407</v>
      </c>
      <c r="F38" s="11">
        <v>1</v>
      </c>
      <c r="G38" s="6"/>
    </row>
    <row r="39" spans="1:7" x14ac:dyDescent="0.25">
      <c r="A39" s="9">
        <v>46041</v>
      </c>
      <c r="B39" s="3" t="s">
        <v>66</v>
      </c>
      <c r="C39" s="3" t="s">
        <v>67</v>
      </c>
      <c r="D39" s="3" t="s">
        <v>65</v>
      </c>
      <c r="E39" s="3" t="s">
        <v>407</v>
      </c>
      <c r="F39" s="11">
        <v>1</v>
      </c>
      <c r="G39" s="6"/>
    </row>
    <row r="40" spans="1:7" x14ac:dyDescent="0.25">
      <c r="A40" s="9">
        <v>46041</v>
      </c>
      <c r="B40" s="3" t="s">
        <v>70</v>
      </c>
      <c r="C40" s="3" t="s">
        <v>71</v>
      </c>
      <c r="D40" s="3">
        <v>802629</v>
      </c>
      <c r="E40" s="3" t="s">
        <v>407</v>
      </c>
      <c r="F40" s="11">
        <v>1</v>
      </c>
      <c r="G40" s="6"/>
    </row>
    <row r="41" spans="1:7" x14ac:dyDescent="0.25">
      <c r="A41" s="9">
        <v>46041</v>
      </c>
      <c r="B41" s="3" t="s">
        <v>70</v>
      </c>
      <c r="C41" s="3" t="s">
        <v>72</v>
      </c>
      <c r="D41" s="3" t="s">
        <v>73</v>
      </c>
      <c r="E41" s="3" t="s">
        <v>407</v>
      </c>
      <c r="F41" s="11">
        <v>1</v>
      </c>
      <c r="G41" s="6"/>
    </row>
    <row r="42" spans="1:7" x14ac:dyDescent="0.25">
      <c r="A42" s="9">
        <v>46041</v>
      </c>
      <c r="B42" s="3" t="s">
        <v>70</v>
      </c>
      <c r="C42" s="3" t="s">
        <v>74</v>
      </c>
      <c r="D42" s="3">
        <v>801018</v>
      </c>
      <c r="E42" s="3" t="s">
        <v>407</v>
      </c>
      <c r="F42" s="11">
        <v>2</v>
      </c>
      <c r="G42" s="6"/>
    </row>
    <row r="43" spans="1:7" x14ac:dyDescent="0.25">
      <c r="A43" s="9">
        <v>46041</v>
      </c>
      <c r="B43" s="3" t="s">
        <v>70</v>
      </c>
      <c r="C43" s="3" t="s">
        <v>75</v>
      </c>
      <c r="D43" s="3">
        <v>802609</v>
      </c>
      <c r="E43" s="3" t="s">
        <v>407</v>
      </c>
      <c r="F43" s="11">
        <v>1</v>
      </c>
      <c r="G43" s="6"/>
    </row>
    <row r="44" spans="1:7" x14ac:dyDescent="0.25">
      <c r="A44" s="9">
        <v>46041</v>
      </c>
      <c r="B44" s="3" t="s">
        <v>70</v>
      </c>
      <c r="C44" s="3" t="s">
        <v>75</v>
      </c>
      <c r="D44" s="3">
        <v>802743</v>
      </c>
      <c r="E44" s="3" t="s">
        <v>407</v>
      </c>
      <c r="F44" s="11">
        <v>1</v>
      </c>
      <c r="G44" s="6"/>
    </row>
    <row r="45" spans="1:7" x14ac:dyDescent="0.25">
      <c r="A45" s="9">
        <v>46041</v>
      </c>
      <c r="B45" s="3" t="s">
        <v>70</v>
      </c>
      <c r="C45" s="3" t="s">
        <v>75</v>
      </c>
      <c r="D45" s="3">
        <v>802703</v>
      </c>
      <c r="E45" s="3" t="s">
        <v>407</v>
      </c>
      <c r="F45" s="11">
        <v>1</v>
      </c>
      <c r="G45" s="6"/>
    </row>
    <row r="46" spans="1:7" x14ac:dyDescent="0.25">
      <c r="A46" s="9">
        <v>46041</v>
      </c>
      <c r="B46" s="3" t="s">
        <v>76</v>
      </c>
      <c r="C46" s="3" t="s">
        <v>77</v>
      </c>
      <c r="D46" s="3" t="s">
        <v>78</v>
      </c>
      <c r="E46" s="3" t="s">
        <v>407</v>
      </c>
      <c r="F46" s="11">
        <v>1</v>
      </c>
      <c r="G46" s="6"/>
    </row>
    <row r="47" spans="1:7" x14ac:dyDescent="0.25">
      <c r="A47" s="9">
        <v>46041</v>
      </c>
      <c r="B47" s="3" t="s">
        <v>79</v>
      </c>
      <c r="C47" s="3" t="s">
        <v>77</v>
      </c>
      <c r="D47" s="3" t="s">
        <v>80</v>
      </c>
      <c r="E47" s="3" t="s">
        <v>407</v>
      </c>
      <c r="F47" s="11">
        <v>2</v>
      </c>
      <c r="G47" s="6"/>
    </row>
    <row r="48" spans="1:7" x14ac:dyDescent="0.25">
      <c r="A48" s="9">
        <v>46041</v>
      </c>
      <c r="B48" s="3" t="s">
        <v>81</v>
      </c>
      <c r="C48" s="3" t="s">
        <v>77</v>
      </c>
      <c r="D48" s="3" t="s">
        <v>82</v>
      </c>
      <c r="E48" s="3" t="s">
        <v>407</v>
      </c>
      <c r="F48" s="11">
        <v>2</v>
      </c>
      <c r="G48" s="6"/>
    </row>
    <row r="49" spans="1:7" x14ac:dyDescent="0.25">
      <c r="A49" s="9">
        <v>46041</v>
      </c>
      <c r="B49" s="3" t="s">
        <v>83</v>
      </c>
      <c r="C49" s="3" t="s">
        <v>84</v>
      </c>
      <c r="D49" s="3">
        <v>206503</v>
      </c>
      <c r="E49" s="3" t="s">
        <v>407</v>
      </c>
      <c r="F49" s="11">
        <v>1</v>
      </c>
      <c r="G49" s="6"/>
    </row>
    <row r="50" spans="1:7" x14ac:dyDescent="0.25">
      <c r="A50" s="9">
        <v>46041</v>
      </c>
      <c r="B50" s="3" t="s">
        <v>83</v>
      </c>
      <c r="C50" s="3" t="s">
        <v>85</v>
      </c>
      <c r="D50" s="3">
        <v>1105</v>
      </c>
      <c r="E50" s="3" t="s">
        <v>407</v>
      </c>
      <c r="F50" s="11">
        <v>1</v>
      </c>
      <c r="G50" s="6"/>
    </row>
    <row r="51" spans="1:7" x14ac:dyDescent="0.25">
      <c r="A51" s="9">
        <v>46041</v>
      </c>
      <c r="B51" s="3" t="s">
        <v>76</v>
      </c>
      <c r="C51" s="3" t="s">
        <v>87</v>
      </c>
      <c r="D51" s="3" t="s">
        <v>86</v>
      </c>
      <c r="E51" s="3" t="s">
        <v>407</v>
      </c>
      <c r="F51" s="11">
        <v>1</v>
      </c>
      <c r="G51" s="6"/>
    </row>
    <row r="52" spans="1:7" x14ac:dyDescent="0.25">
      <c r="A52" s="9">
        <v>46041</v>
      </c>
      <c r="B52" s="3" t="s">
        <v>88</v>
      </c>
      <c r="C52" s="3" t="s">
        <v>89</v>
      </c>
      <c r="D52" s="3">
        <v>10128</v>
      </c>
      <c r="E52" s="3" t="s">
        <v>407</v>
      </c>
      <c r="F52" s="11">
        <v>1</v>
      </c>
      <c r="G52" s="6"/>
    </row>
    <row r="53" spans="1:7" x14ac:dyDescent="0.25">
      <c r="A53" s="9">
        <v>46041</v>
      </c>
      <c r="B53" s="3" t="s">
        <v>90</v>
      </c>
      <c r="C53" s="3" t="s">
        <v>91</v>
      </c>
      <c r="D53" s="3" t="s">
        <v>92</v>
      </c>
      <c r="E53" s="3" t="s">
        <v>407</v>
      </c>
      <c r="F53" s="11">
        <v>1</v>
      </c>
      <c r="G53" s="6"/>
    </row>
    <row r="54" spans="1:7" x14ac:dyDescent="0.25">
      <c r="A54" s="9">
        <v>46041</v>
      </c>
      <c r="B54" s="3" t="s">
        <v>93</v>
      </c>
      <c r="C54" s="3" t="s">
        <v>94</v>
      </c>
      <c r="D54" s="3">
        <v>12776</v>
      </c>
      <c r="E54" s="3" t="s">
        <v>407</v>
      </c>
      <c r="F54" s="11">
        <v>1</v>
      </c>
      <c r="G54" s="6"/>
    </row>
    <row r="55" spans="1:7" x14ac:dyDescent="0.25">
      <c r="A55" s="9">
        <v>46041</v>
      </c>
      <c r="B55" s="3" t="s">
        <v>95</v>
      </c>
      <c r="C55" s="3" t="s">
        <v>96</v>
      </c>
      <c r="D55" s="3" t="s">
        <v>97</v>
      </c>
      <c r="E55" s="3" t="s">
        <v>407</v>
      </c>
      <c r="F55" s="11">
        <v>2</v>
      </c>
      <c r="G55" s="6"/>
    </row>
    <row r="56" spans="1:7" x14ac:dyDescent="0.25">
      <c r="A56" s="9">
        <v>46041</v>
      </c>
      <c r="B56" s="3" t="s">
        <v>70</v>
      </c>
      <c r="C56" s="3" t="s">
        <v>77</v>
      </c>
      <c r="D56" s="3">
        <v>801001</v>
      </c>
      <c r="E56" s="3" t="s">
        <v>407</v>
      </c>
      <c r="F56" s="11">
        <v>1</v>
      </c>
      <c r="G56" s="6"/>
    </row>
    <row r="57" spans="1:7" x14ac:dyDescent="0.25">
      <c r="A57" s="9">
        <v>46041</v>
      </c>
      <c r="B57" s="3" t="s">
        <v>98</v>
      </c>
      <c r="C57" s="3" t="s">
        <v>99</v>
      </c>
      <c r="D57" s="3" t="s">
        <v>99</v>
      </c>
      <c r="E57" s="3" t="s">
        <v>407</v>
      </c>
      <c r="F57" s="11">
        <v>1</v>
      </c>
      <c r="G57" s="6"/>
    </row>
    <row r="58" spans="1:7" x14ac:dyDescent="0.25">
      <c r="A58" s="9">
        <v>46041</v>
      </c>
      <c r="B58" s="3" t="s">
        <v>100</v>
      </c>
      <c r="C58" s="3" t="s">
        <v>101</v>
      </c>
      <c r="D58" s="3" t="s">
        <v>102</v>
      </c>
      <c r="E58" s="3" t="s">
        <v>407</v>
      </c>
      <c r="F58" s="11">
        <v>2</v>
      </c>
      <c r="G58" s="6"/>
    </row>
    <row r="59" spans="1:7" x14ac:dyDescent="0.25">
      <c r="A59" s="9">
        <v>46041</v>
      </c>
      <c r="B59" s="3" t="s">
        <v>100</v>
      </c>
      <c r="C59" s="3" t="s">
        <v>101</v>
      </c>
      <c r="D59" s="3" t="s">
        <v>103</v>
      </c>
      <c r="E59" s="3" t="s">
        <v>407</v>
      </c>
      <c r="F59" s="11">
        <v>2</v>
      </c>
      <c r="G59" s="6"/>
    </row>
    <row r="60" spans="1:7" x14ac:dyDescent="0.25">
      <c r="A60" s="9">
        <v>46041</v>
      </c>
      <c r="B60" s="3" t="s">
        <v>104</v>
      </c>
      <c r="C60" s="3" t="s">
        <v>105</v>
      </c>
      <c r="D60" s="3">
        <v>76400</v>
      </c>
      <c r="E60" s="3" t="s">
        <v>407</v>
      </c>
      <c r="F60" s="11">
        <v>2</v>
      </c>
      <c r="G60" s="6"/>
    </row>
    <row r="61" spans="1:7" x14ac:dyDescent="0.25">
      <c r="A61" s="9">
        <v>46041</v>
      </c>
      <c r="B61" s="3" t="s">
        <v>106</v>
      </c>
      <c r="C61" s="3" t="s">
        <v>109</v>
      </c>
      <c r="D61" s="3" t="s">
        <v>107</v>
      </c>
      <c r="E61" s="3" t="s">
        <v>407</v>
      </c>
      <c r="F61" s="11">
        <v>1</v>
      </c>
      <c r="G61" s="6"/>
    </row>
    <row r="62" spans="1:7" x14ac:dyDescent="0.25">
      <c r="A62" s="9">
        <v>46041</v>
      </c>
      <c r="B62" s="3" t="s">
        <v>108</v>
      </c>
      <c r="C62" s="3" t="s">
        <v>110</v>
      </c>
      <c r="D62" s="3" t="s">
        <v>111</v>
      </c>
      <c r="E62" s="3" t="s">
        <v>407</v>
      </c>
      <c r="F62" s="11">
        <v>10</v>
      </c>
      <c r="G62" s="6"/>
    </row>
    <row r="63" spans="1:7" x14ac:dyDescent="0.25">
      <c r="A63" s="9">
        <v>46041</v>
      </c>
      <c r="B63" s="3" t="s">
        <v>112</v>
      </c>
      <c r="C63" s="3" t="s">
        <v>113</v>
      </c>
      <c r="D63" s="3">
        <v>936251</v>
      </c>
      <c r="E63" s="3" t="s">
        <v>407</v>
      </c>
      <c r="F63" s="11">
        <v>1</v>
      </c>
      <c r="G63" s="6"/>
    </row>
    <row r="64" spans="1:7" x14ac:dyDescent="0.25">
      <c r="A64" s="9">
        <v>46041</v>
      </c>
      <c r="B64" s="3" t="s">
        <v>114</v>
      </c>
      <c r="C64" s="3" t="s">
        <v>115</v>
      </c>
      <c r="D64" s="3" t="s">
        <v>116</v>
      </c>
      <c r="E64" s="3" t="s">
        <v>407</v>
      </c>
      <c r="F64" s="11">
        <v>2</v>
      </c>
      <c r="G64" s="6"/>
    </row>
    <row r="65" spans="1:7" x14ac:dyDescent="0.25">
      <c r="A65" s="9">
        <v>46041</v>
      </c>
      <c r="B65" s="3" t="s">
        <v>117</v>
      </c>
      <c r="C65" s="3" t="s">
        <v>118</v>
      </c>
      <c r="D65" s="3" t="s">
        <v>119</v>
      </c>
      <c r="E65" s="3" t="s">
        <v>407</v>
      </c>
      <c r="F65" s="11">
        <v>5</v>
      </c>
      <c r="G65" s="6"/>
    </row>
    <row r="66" spans="1:7" x14ac:dyDescent="0.25">
      <c r="A66" s="9">
        <v>46041</v>
      </c>
      <c r="B66" s="3" t="s">
        <v>120</v>
      </c>
      <c r="C66" s="3" t="s">
        <v>121</v>
      </c>
      <c r="D66" s="3">
        <v>30561</v>
      </c>
      <c r="E66" s="3" t="s">
        <v>407</v>
      </c>
      <c r="F66" s="11">
        <v>1</v>
      </c>
      <c r="G66" s="6"/>
    </row>
    <row r="67" spans="1:7" x14ac:dyDescent="0.25">
      <c r="A67" s="9">
        <v>46041</v>
      </c>
      <c r="B67" s="3" t="s">
        <v>122</v>
      </c>
      <c r="C67" s="3" t="s">
        <v>123</v>
      </c>
      <c r="D67" s="3" t="s">
        <v>124</v>
      </c>
      <c r="E67" s="3" t="s">
        <v>407</v>
      </c>
      <c r="F67" s="11">
        <v>1</v>
      </c>
      <c r="G67" s="6"/>
    </row>
    <row r="68" spans="1:7" x14ac:dyDescent="0.25">
      <c r="A68" s="9">
        <v>46041</v>
      </c>
      <c r="B68" s="3" t="s">
        <v>125</v>
      </c>
      <c r="C68" s="3" t="s">
        <v>126</v>
      </c>
      <c r="D68" s="3">
        <v>2459</v>
      </c>
      <c r="E68" s="3" t="s">
        <v>407</v>
      </c>
      <c r="F68" s="11">
        <v>1</v>
      </c>
      <c r="G68" s="6"/>
    </row>
    <row r="69" spans="1:7" x14ac:dyDescent="0.25">
      <c r="A69" s="9">
        <v>46041</v>
      </c>
      <c r="B69" s="3" t="s">
        <v>127</v>
      </c>
      <c r="C69" s="3" t="s">
        <v>128</v>
      </c>
      <c r="D69" s="3" t="s">
        <v>129</v>
      </c>
      <c r="E69" s="3" t="s">
        <v>407</v>
      </c>
      <c r="F69" s="11">
        <v>1</v>
      </c>
      <c r="G69" s="6"/>
    </row>
    <row r="70" spans="1:7" x14ac:dyDescent="0.25">
      <c r="A70" s="9">
        <v>46041</v>
      </c>
      <c r="B70" s="3" t="s">
        <v>130</v>
      </c>
      <c r="C70" s="3" t="s">
        <v>131</v>
      </c>
      <c r="D70" s="3">
        <v>1296</v>
      </c>
      <c r="E70" s="3" t="s">
        <v>407</v>
      </c>
      <c r="F70" s="11">
        <v>1</v>
      </c>
      <c r="G70" s="6"/>
    </row>
    <row r="71" spans="1:7" x14ac:dyDescent="0.25">
      <c r="A71" s="9">
        <v>46041</v>
      </c>
      <c r="B71" s="3"/>
      <c r="C71" s="3" t="s">
        <v>132</v>
      </c>
      <c r="D71" s="3" t="s">
        <v>133</v>
      </c>
      <c r="E71" s="3" t="s">
        <v>407</v>
      </c>
      <c r="F71" s="11">
        <v>1</v>
      </c>
      <c r="G71" s="6"/>
    </row>
    <row r="72" spans="1:7" x14ac:dyDescent="0.25">
      <c r="A72" s="9">
        <v>46041</v>
      </c>
      <c r="B72" s="3" t="s">
        <v>134</v>
      </c>
      <c r="C72" s="3" t="s">
        <v>135</v>
      </c>
      <c r="D72" s="3" t="s">
        <v>136</v>
      </c>
      <c r="E72" s="3" t="s">
        <v>407</v>
      </c>
      <c r="F72" s="11">
        <v>2</v>
      </c>
      <c r="G72" s="6"/>
    </row>
    <row r="73" spans="1:7" x14ac:dyDescent="0.25">
      <c r="A73" s="9">
        <v>46041</v>
      </c>
      <c r="B73" s="3"/>
      <c r="C73" s="3" t="s">
        <v>137</v>
      </c>
      <c r="D73" s="3" t="s">
        <v>138</v>
      </c>
      <c r="E73" s="3" t="s">
        <v>407</v>
      </c>
      <c r="F73" s="11">
        <v>1</v>
      </c>
      <c r="G73" s="6"/>
    </row>
    <row r="74" spans="1:7" x14ac:dyDescent="0.25">
      <c r="A74" s="9">
        <v>46041</v>
      </c>
      <c r="B74" s="3" t="s">
        <v>104</v>
      </c>
      <c r="C74" s="3" t="s">
        <v>139</v>
      </c>
      <c r="D74" s="3" t="s">
        <v>140</v>
      </c>
      <c r="E74" s="3" t="s">
        <v>407</v>
      </c>
      <c r="F74" s="11">
        <v>1</v>
      </c>
      <c r="G74" s="6"/>
    </row>
    <row r="75" spans="1:7" x14ac:dyDescent="0.25">
      <c r="A75" s="9">
        <v>46041</v>
      </c>
      <c r="B75" s="3" t="s">
        <v>141</v>
      </c>
      <c r="C75" s="3" t="s">
        <v>142</v>
      </c>
      <c r="D75" s="3">
        <v>5113</v>
      </c>
      <c r="E75" s="3" t="s">
        <v>407</v>
      </c>
      <c r="F75" s="11" t="s">
        <v>143</v>
      </c>
      <c r="G75" s="6"/>
    </row>
    <row r="76" spans="1:7" x14ac:dyDescent="0.25">
      <c r="A76" s="9">
        <v>46041</v>
      </c>
      <c r="B76" s="3" t="s">
        <v>144</v>
      </c>
      <c r="C76" s="3" t="s">
        <v>145</v>
      </c>
      <c r="D76" s="3" t="s">
        <v>146</v>
      </c>
      <c r="E76" s="3" t="s">
        <v>407</v>
      </c>
      <c r="F76" s="11">
        <v>1</v>
      </c>
      <c r="G76" s="6"/>
    </row>
    <row r="77" spans="1:7" x14ac:dyDescent="0.25">
      <c r="A77" s="9">
        <v>46041</v>
      </c>
      <c r="B77" s="3" t="s">
        <v>147</v>
      </c>
      <c r="C77" s="3" t="s">
        <v>148</v>
      </c>
      <c r="D77" s="3">
        <v>97947455</v>
      </c>
      <c r="E77" s="3" t="s">
        <v>407</v>
      </c>
      <c r="F77" s="11">
        <v>2</v>
      </c>
      <c r="G77" s="6"/>
    </row>
    <row r="78" spans="1:7" x14ac:dyDescent="0.25">
      <c r="A78" s="9">
        <v>46041</v>
      </c>
      <c r="B78" s="3" t="s">
        <v>149</v>
      </c>
      <c r="C78" s="3" t="s">
        <v>150</v>
      </c>
      <c r="D78" s="3" t="s">
        <v>151</v>
      </c>
      <c r="E78" s="3" t="s">
        <v>407</v>
      </c>
      <c r="F78" s="11">
        <v>2</v>
      </c>
      <c r="G78" s="6"/>
    </row>
    <row r="79" spans="1:7" x14ac:dyDescent="0.25">
      <c r="A79" s="9">
        <v>46041</v>
      </c>
      <c r="B79" s="3" t="s">
        <v>152</v>
      </c>
      <c r="C79" s="3" t="s">
        <v>131</v>
      </c>
      <c r="D79" s="3" t="s">
        <v>153</v>
      </c>
      <c r="E79" s="3" t="s">
        <v>407</v>
      </c>
      <c r="F79" s="11">
        <v>2</v>
      </c>
      <c r="G79" s="6"/>
    </row>
    <row r="80" spans="1:7" x14ac:dyDescent="0.25">
      <c r="A80" s="9">
        <v>46041</v>
      </c>
      <c r="B80" s="3" t="s">
        <v>154</v>
      </c>
      <c r="C80" s="3" t="s">
        <v>155</v>
      </c>
      <c r="D80" s="3">
        <v>33848007</v>
      </c>
      <c r="E80" s="3" t="s">
        <v>407</v>
      </c>
      <c r="F80" s="11">
        <v>1</v>
      </c>
      <c r="G80" s="6"/>
    </row>
    <row r="81" spans="1:7" x14ac:dyDescent="0.25">
      <c r="A81" s="9">
        <v>46041</v>
      </c>
      <c r="B81" s="3" t="s">
        <v>156</v>
      </c>
      <c r="C81" s="3" t="s">
        <v>157</v>
      </c>
      <c r="D81" s="3">
        <v>30167</v>
      </c>
      <c r="E81" s="3" t="s">
        <v>407</v>
      </c>
      <c r="F81" s="11">
        <v>1</v>
      </c>
      <c r="G81" s="6"/>
    </row>
    <row r="82" spans="1:7" x14ac:dyDescent="0.25">
      <c r="A82" s="9">
        <v>46041</v>
      </c>
      <c r="B82" s="3" t="s">
        <v>158</v>
      </c>
      <c r="C82" s="3" t="s">
        <v>159</v>
      </c>
      <c r="D82" s="3" t="s">
        <v>160</v>
      </c>
      <c r="E82" s="3" t="s">
        <v>407</v>
      </c>
      <c r="F82" s="11" t="s">
        <v>143</v>
      </c>
      <c r="G82" s="6"/>
    </row>
    <row r="83" spans="1:7" x14ac:dyDescent="0.25">
      <c r="A83" s="9">
        <v>46041</v>
      </c>
      <c r="B83" s="3" t="s">
        <v>161</v>
      </c>
      <c r="C83" s="3" t="s">
        <v>162</v>
      </c>
      <c r="D83" s="3" t="s">
        <v>162</v>
      </c>
      <c r="E83" s="3" t="s">
        <v>407</v>
      </c>
      <c r="F83" s="11">
        <v>1</v>
      </c>
      <c r="G83" s="6"/>
    </row>
    <row r="84" spans="1:7" x14ac:dyDescent="0.25">
      <c r="A84" s="9">
        <v>46041</v>
      </c>
      <c r="B84" s="3" t="s">
        <v>163</v>
      </c>
      <c r="C84" s="3" t="s">
        <v>164</v>
      </c>
      <c r="D84" s="3" t="s">
        <v>165</v>
      </c>
      <c r="E84" s="3" t="s">
        <v>407</v>
      </c>
      <c r="F84" s="11">
        <v>2</v>
      </c>
      <c r="G84" s="6"/>
    </row>
    <row r="85" spans="1:7" x14ac:dyDescent="0.25">
      <c r="A85" s="9">
        <v>46041</v>
      </c>
      <c r="B85" s="3" t="s">
        <v>166</v>
      </c>
      <c r="C85" s="3"/>
      <c r="D85" s="3" t="s">
        <v>167</v>
      </c>
      <c r="E85" s="3" t="s">
        <v>407</v>
      </c>
      <c r="F85" s="11">
        <v>1</v>
      </c>
      <c r="G85" s="6"/>
    </row>
    <row r="86" spans="1:7" x14ac:dyDescent="0.25">
      <c r="A86" s="9">
        <v>46041</v>
      </c>
      <c r="B86" s="3" t="s">
        <v>166</v>
      </c>
      <c r="C86" s="3"/>
      <c r="D86" s="3" t="s">
        <v>168</v>
      </c>
      <c r="E86" s="3" t="s">
        <v>407</v>
      </c>
      <c r="F86" s="11">
        <v>3</v>
      </c>
      <c r="G86" s="6"/>
    </row>
    <row r="87" spans="1:7" x14ac:dyDescent="0.25">
      <c r="A87" s="9">
        <v>46041</v>
      </c>
      <c r="B87" s="3" t="s">
        <v>169</v>
      </c>
      <c r="C87" s="3" t="s">
        <v>170</v>
      </c>
      <c r="D87" s="3" t="s">
        <v>171</v>
      </c>
      <c r="E87" s="3" t="s">
        <v>407</v>
      </c>
      <c r="F87" s="11">
        <v>1</v>
      </c>
      <c r="G87" s="6"/>
    </row>
    <row r="88" spans="1:7" x14ac:dyDescent="0.25">
      <c r="A88" s="9">
        <v>46041</v>
      </c>
      <c r="B88" s="3" t="s">
        <v>169</v>
      </c>
      <c r="C88" s="3" t="s">
        <v>172</v>
      </c>
      <c r="D88" s="3" t="s">
        <v>173</v>
      </c>
      <c r="E88" s="3" t="s">
        <v>407</v>
      </c>
      <c r="F88" s="11">
        <v>1</v>
      </c>
      <c r="G88" s="6"/>
    </row>
    <row r="89" spans="1:7" x14ac:dyDescent="0.25">
      <c r="A89" s="9">
        <v>46041</v>
      </c>
      <c r="B89" s="3" t="s">
        <v>174</v>
      </c>
      <c r="C89" s="3" t="s">
        <v>175</v>
      </c>
      <c r="D89" s="3" t="s">
        <v>176</v>
      </c>
      <c r="E89" s="3" t="s">
        <v>407</v>
      </c>
      <c r="F89" s="11">
        <v>1</v>
      </c>
      <c r="G89" s="6"/>
    </row>
    <row r="90" spans="1:7" x14ac:dyDescent="0.25">
      <c r="A90" s="9">
        <v>46041</v>
      </c>
      <c r="B90" s="3" t="s">
        <v>174</v>
      </c>
      <c r="C90" s="3" t="s">
        <v>175</v>
      </c>
      <c r="D90" s="3" t="s">
        <v>177</v>
      </c>
      <c r="E90" s="3" t="s">
        <v>407</v>
      </c>
      <c r="F90" s="11">
        <v>2</v>
      </c>
      <c r="G90" s="6"/>
    </row>
    <row r="91" spans="1:7" x14ac:dyDescent="0.25">
      <c r="A91" s="9">
        <v>46041</v>
      </c>
      <c r="B91" s="3" t="s">
        <v>174</v>
      </c>
      <c r="C91" s="3" t="s">
        <v>175</v>
      </c>
      <c r="D91" s="3" t="s">
        <v>178</v>
      </c>
      <c r="E91" s="3" t="s">
        <v>407</v>
      </c>
      <c r="F91" s="11">
        <v>1</v>
      </c>
      <c r="G91" s="6"/>
    </row>
    <row r="92" spans="1:7" x14ac:dyDescent="0.25">
      <c r="A92" s="9">
        <v>46041</v>
      </c>
      <c r="B92" s="3" t="s">
        <v>179</v>
      </c>
      <c r="C92" s="3" t="s">
        <v>180</v>
      </c>
      <c r="D92" s="3" t="s">
        <v>181</v>
      </c>
      <c r="E92" s="3" t="s">
        <v>407</v>
      </c>
      <c r="F92" s="11">
        <v>100</v>
      </c>
      <c r="G92" s="6"/>
    </row>
    <row r="93" spans="1:7" x14ac:dyDescent="0.25">
      <c r="A93" s="9">
        <v>46041</v>
      </c>
      <c r="B93" s="3" t="s">
        <v>179</v>
      </c>
      <c r="C93" s="3" t="s">
        <v>180</v>
      </c>
      <c r="D93" s="3" t="s">
        <v>182</v>
      </c>
      <c r="E93" s="3" t="s">
        <v>407</v>
      </c>
      <c r="F93" s="11">
        <v>100</v>
      </c>
      <c r="G93" s="6"/>
    </row>
    <row r="94" spans="1:7" x14ac:dyDescent="0.25">
      <c r="A94" s="9">
        <v>46041</v>
      </c>
      <c r="B94" s="3" t="s">
        <v>183</v>
      </c>
      <c r="C94" s="3" t="s">
        <v>184</v>
      </c>
      <c r="D94" s="3" t="s">
        <v>441</v>
      </c>
      <c r="E94" s="3" t="s">
        <v>407</v>
      </c>
      <c r="F94" s="11">
        <v>1</v>
      </c>
      <c r="G94" s="6"/>
    </row>
    <row r="95" spans="1:7" x14ac:dyDescent="0.25">
      <c r="A95" s="9">
        <v>46041</v>
      </c>
      <c r="B95" s="3" t="s">
        <v>104</v>
      </c>
      <c r="C95" s="3" t="s">
        <v>185</v>
      </c>
      <c r="D95" s="3" t="s">
        <v>186</v>
      </c>
      <c r="E95" s="3" t="s">
        <v>407</v>
      </c>
      <c r="F95" s="11">
        <v>2</v>
      </c>
      <c r="G95" s="6"/>
    </row>
    <row r="96" spans="1:7" x14ac:dyDescent="0.25">
      <c r="A96" s="9">
        <v>46041</v>
      </c>
      <c r="B96" s="3" t="s">
        <v>104</v>
      </c>
      <c r="C96" s="3" t="s">
        <v>185</v>
      </c>
      <c r="D96" s="3">
        <v>80357</v>
      </c>
      <c r="E96" s="3" t="s">
        <v>407</v>
      </c>
      <c r="F96" s="11">
        <v>2</v>
      </c>
      <c r="G96" s="6"/>
    </row>
    <row r="97" spans="1:7" x14ac:dyDescent="0.25">
      <c r="A97" s="9">
        <v>46041</v>
      </c>
      <c r="B97" s="3" t="s">
        <v>187</v>
      </c>
      <c r="C97" s="3" t="s">
        <v>188</v>
      </c>
      <c r="D97" s="3" t="s">
        <v>189</v>
      </c>
      <c r="E97" s="3" t="s">
        <v>407</v>
      </c>
      <c r="F97" s="11">
        <v>3</v>
      </c>
      <c r="G97" s="6"/>
    </row>
    <row r="98" spans="1:7" x14ac:dyDescent="0.25">
      <c r="A98" s="9">
        <v>46041</v>
      </c>
      <c r="B98" s="3" t="s">
        <v>190</v>
      </c>
      <c r="C98" s="3" t="s">
        <v>191</v>
      </c>
      <c r="D98" s="3" t="s">
        <v>192</v>
      </c>
      <c r="E98" s="3" t="s">
        <v>407</v>
      </c>
      <c r="F98" s="11">
        <v>3</v>
      </c>
      <c r="G98" s="6"/>
    </row>
    <row r="99" spans="1:7" x14ac:dyDescent="0.25">
      <c r="A99" s="9">
        <v>46041</v>
      </c>
      <c r="B99" s="3" t="s">
        <v>193</v>
      </c>
      <c r="C99" s="3" t="s">
        <v>75</v>
      </c>
      <c r="D99" s="3" t="s">
        <v>194</v>
      </c>
      <c r="E99" s="3" t="s">
        <v>407</v>
      </c>
      <c r="F99" s="11">
        <v>10</v>
      </c>
      <c r="G99" s="6"/>
    </row>
    <row r="100" spans="1:7" x14ac:dyDescent="0.25">
      <c r="A100" s="9">
        <v>46041</v>
      </c>
      <c r="B100" s="3" t="s">
        <v>195</v>
      </c>
      <c r="C100" s="3" t="s">
        <v>196</v>
      </c>
      <c r="D100" s="3" t="s">
        <v>197</v>
      </c>
      <c r="E100" s="3" t="s">
        <v>407</v>
      </c>
      <c r="F100" s="11">
        <v>1</v>
      </c>
      <c r="G100" s="6"/>
    </row>
    <row r="101" spans="1:7" x14ac:dyDescent="0.25">
      <c r="A101" s="9">
        <v>46041</v>
      </c>
      <c r="B101" s="3" t="s">
        <v>198</v>
      </c>
      <c r="C101" s="3" t="s">
        <v>199</v>
      </c>
      <c r="D101" s="4">
        <v>281006325001</v>
      </c>
      <c r="E101" s="3" t="s">
        <v>407</v>
      </c>
      <c r="F101" s="11">
        <v>1</v>
      </c>
      <c r="G101" s="6"/>
    </row>
    <row r="102" spans="1:7" x14ac:dyDescent="0.25">
      <c r="A102" s="9">
        <v>46041</v>
      </c>
      <c r="B102" s="3" t="s">
        <v>200</v>
      </c>
      <c r="C102" s="3" t="s">
        <v>188</v>
      </c>
      <c r="D102" s="3" t="s">
        <v>201</v>
      </c>
      <c r="E102" s="3" t="s">
        <v>407</v>
      </c>
      <c r="F102" s="11">
        <v>1</v>
      </c>
      <c r="G102" s="6"/>
    </row>
    <row r="103" spans="1:7" x14ac:dyDescent="0.25">
      <c r="A103" s="9">
        <v>46041</v>
      </c>
      <c r="B103" s="3" t="s">
        <v>202</v>
      </c>
      <c r="C103" s="3" t="s">
        <v>188</v>
      </c>
      <c r="D103" s="3" t="s">
        <v>203</v>
      </c>
      <c r="E103" s="3" t="s">
        <v>407</v>
      </c>
      <c r="F103" s="11">
        <v>1</v>
      </c>
      <c r="G103" s="6"/>
    </row>
    <row r="104" spans="1:7" x14ac:dyDescent="0.25">
      <c r="A104" s="9">
        <v>46041</v>
      </c>
      <c r="B104" s="3" t="s">
        <v>202</v>
      </c>
      <c r="C104" s="3" t="s">
        <v>188</v>
      </c>
      <c r="D104" s="3" t="s">
        <v>204</v>
      </c>
      <c r="E104" s="3" t="s">
        <v>407</v>
      </c>
      <c r="F104" s="11">
        <v>4</v>
      </c>
      <c r="G104" s="6"/>
    </row>
    <row r="105" spans="1:7" x14ac:dyDescent="0.25">
      <c r="A105" s="9">
        <v>46041</v>
      </c>
      <c r="B105" s="3" t="s">
        <v>202</v>
      </c>
      <c r="C105" s="3" t="s">
        <v>188</v>
      </c>
      <c r="D105" s="3" t="s">
        <v>205</v>
      </c>
      <c r="E105" s="3" t="s">
        <v>407</v>
      </c>
      <c r="F105" s="11">
        <v>4</v>
      </c>
      <c r="G105" s="6"/>
    </row>
    <row r="106" spans="1:7" x14ac:dyDescent="0.25">
      <c r="A106" s="9">
        <v>46041</v>
      </c>
      <c r="B106" s="3" t="s">
        <v>202</v>
      </c>
      <c r="C106" s="3" t="s">
        <v>188</v>
      </c>
      <c r="D106" s="3" t="s">
        <v>206</v>
      </c>
      <c r="E106" s="3" t="s">
        <v>407</v>
      </c>
      <c r="F106" s="11">
        <v>2</v>
      </c>
      <c r="G106" s="6"/>
    </row>
    <row r="107" spans="1:7" x14ac:dyDescent="0.25">
      <c r="A107" s="9">
        <v>46041</v>
      </c>
      <c r="B107" s="3" t="s">
        <v>202</v>
      </c>
      <c r="C107" s="3" t="s">
        <v>188</v>
      </c>
      <c r="D107" s="3" t="s">
        <v>207</v>
      </c>
      <c r="E107" s="3" t="s">
        <v>407</v>
      </c>
      <c r="F107" s="11">
        <v>3</v>
      </c>
      <c r="G107" s="6"/>
    </row>
    <row r="108" spans="1:7" x14ac:dyDescent="0.25">
      <c r="A108" s="9">
        <v>46041</v>
      </c>
      <c r="B108" s="3" t="s">
        <v>208</v>
      </c>
      <c r="C108" s="3" t="s">
        <v>188</v>
      </c>
      <c r="D108" s="3" t="s">
        <v>209</v>
      </c>
      <c r="E108" s="3" t="s">
        <v>407</v>
      </c>
      <c r="F108" s="11">
        <v>10</v>
      </c>
      <c r="G108" s="6"/>
    </row>
    <row r="109" spans="1:7" x14ac:dyDescent="0.25">
      <c r="A109" s="9">
        <v>46041</v>
      </c>
      <c r="B109" s="3" t="s">
        <v>208</v>
      </c>
      <c r="C109" s="3" t="s">
        <v>188</v>
      </c>
      <c r="D109" s="3" t="s">
        <v>210</v>
      </c>
      <c r="E109" s="3" t="s">
        <v>407</v>
      </c>
      <c r="F109" s="11">
        <v>10</v>
      </c>
      <c r="G109" s="6"/>
    </row>
    <row r="110" spans="1:7" x14ac:dyDescent="0.25">
      <c r="A110" s="9">
        <v>46041</v>
      </c>
      <c r="B110" s="3" t="s">
        <v>208</v>
      </c>
      <c r="C110" s="3" t="s">
        <v>188</v>
      </c>
      <c r="D110" s="3" t="s">
        <v>211</v>
      </c>
      <c r="E110" s="3" t="s">
        <v>407</v>
      </c>
      <c r="F110" s="11">
        <v>10</v>
      </c>
      <c r="G110" s="6"/>
    </row>
    <row r="111" spans="1:7" x14ac:dyDescent="0.25">
      <c r="A111" s="9">
        <v>46041</v>
      </c>
      <c r="B111" s="3" t="s">
        <v>208</v>
      </c>
      <c r="C111" s="3" t="s">
        <v>188</v>
      </c>
      <c r="D111" s="3" t="s">
        <v>212</v>
      </c>
      <c r="E111" s="3" t="s">
        <v>407</v>
      </c>
      <c r="F111" s="11">
        <v>10</v>
      </c>
      <c r="G111" s="6"/>
    </row>
    <row r="112" spans="1:7" x14ac:dyDescent="0.25">
      <c r="A112" s="9">
        <v>46041</v>
      </c>
      <c r="B112" s="3" t="s">
        <v>208</v>
      </c>
      <c r="C112" s="3" t="s">
        <v>188</v>
      </c>
      <c r="D112" s="3" t="s">
        <v>213</v>
      </c>
      <c r="E112" s="3" t="s">
        <v>407</v>
      </c>
      <c r="F112" s="11">
        <v>30</v>
      </c>
      <c r="G112" s="6"/>
    </row>
    <row r="113" spans="1:7" x14ac:dyDescent="0.25">
      <c r="A113" s="9">
        <v>46041</v>
      </c>
      <c r="B113" s="3" t="s">
        <v>214</v>
      </c>
      <c r="C113" s="3" t="s">
        <v>188</v>
      </c>
      <c r="D113" s="3" t="s">
        <v>215</v>
      </c>
      <c r="E113" s="3" t="s">
        <v>407</v>
      </c>
      <c r="F113" s="11">
        <v>10</v>
      </c>
      <c r="G113" s="6"/>
    </row>
    <row r="114" spans="1:7" x14ac:dyDescent="0.25">
      <c r="A114" s="9">
        <v>46041</v>
      </c>
      <c r="B114" s="3" t="s">
        <v>214</v>
      </c>
      <c r="C114" s="3" t="s">
        <v>188</v>
      </c>
      <c r="D114" s="3" t="s">
        <v>216</v>
      </c>
      <c r="E114" s="3" t="s">
        <v>407</v>
      </c>
      <c r="F114" s="11">
        <v>10</v>
      </c>
      <c r="G114" s="6"/>
    </row>
    <row r="115" spans="1:7" x14ac:dyDescent="0.25">
      <c r="A115" s="9">
        <v>46041</v>
      </c>
      <c r="B115" s="3" t="s">
        <v>214</v>
      </c>
      <c r="C115" s="3" t="s">
        <v>188</v>
      </c>
      <c r="D115" s="3" t="s">
        <v>217</v>
      </c>
      <c r="E115" s="3" t="s">
        <v>407</v>
      </c>
      <c r="F115" s="11">
        <v>4</v>
      </c>
      <c r="G115" s="6"/>
    </row>
    <row r="116" spans="1:7" x14ac:dyDescent="0.25">
      <c r="A116" s="9">
        <v>46041</v>
      </c>
      <c r="B116" s="3" t="s">
        <v>187</v>
      </c>
      <c r="C116" s="3" t="s">
        <v>188</v>
      </c>
      <c r="D116" s="3" t="s">
        <v>218</v>
      </c>
      <c r="E116" s="3" t="s">
        <v>407</v>
      </c>
      <c r="F116" s="11">
        <v>2</v>
      </c>
      <c r="G116" s="6"/>
    </row>
    <row r="117" spans="1:7" x14ac:dyDescent="0.25">
      <c r="A117" s="9">
        <v>46041</v>
      </c>
      <c r="B117" s="3" t="s">
        <v>219</v>
      </c>
      <c r="C117" s="3" t="s">
        <v>188</v>
      </c>
      <c r="D117" s="3" t="s">
        <v>223</v>
      </c>
      <c r="E117" s="3" t="s">
        <v>407</v>
      </c>
      <c r="F117" s="11">
        <v>8</v>
      </c>
      <c r="G117" s="6"/>
    </row>
    <row r="118" spans="1:7" x14ac:dyDescent="0.25">
      <c r="A118" s="9">
        <v>46041</v>
      </c>
      <c r="B118" s="3" t="s">
        <v>220</v>
      </c>
      <c r="C118" s="3" t="s">
        <v>188</v>
      </c>
      <c r="D118" s="3" t="s">
        <v>222</v>
      </c>
      <c r="E118" s="3" t="s">
        <v>407</v>
      </c>
      <c r="F118" s="11">
        <v>10</v>
      </c>
      <c r="G118" s="6"/>
    </row>
    <row r="119" spans="1:7" x14ac:dyDescent="0.25">
      <c r="A119" s="9">
        <v>46041</v>
      </c>
      <c r="B119" s="3" t="s">
        <v>220</v>
      </c>
      <c r="C119" s="3" t="s">
        <v>188</v>
      </c>
      <c r="D119" s="3" t="s">
        <v>221</v>
      </c>
      <c r="E119" s="3" t="s">
        <v>407</v>
      </c>
      <c r="F119" s="11">
        <v>20</v>
      </c>
      <c r="G119" s="6"/>
    </row>
    <row r="120" spans="1:7" x14ac:dyDescent="0.25">
      <c r="A120" s="9">
        <v>46041</v>
      </c>
      <c r="B120" s="3" t="s">
        <v>219</v>
      </c>
      <c r="C120" s="3" t="s">
        <v>188</v>
      </c>
      <c r="D120" s="3" t="s">
        <v>224</v>
      </c>
      <c r="E120" s="3" t="s">
        <v>407</v>
      </c>
      <c r="F120" s="11">
        <v>4</v>
      </c>
      <c r="G120" s="6"/>
    </row>
    <row r="121" spans="1:7" x14ac:dyDescent="0.25">
      <c r="A121" s="9">
        <v>46041</v>
      </c>
      <c r="B121" s="3" t="s">
        <v>202</v>
      </c>
      <c r="C121" s="3" t="s">
        <v>225</v>
      </c>
      <c r="D121" s="3" t="s">
        <v>226</v>
      </c>
      <c r="E121" s="3" t="s">
        <v>407</v>
      </c>
      <c r="F121" s="11">
        <v>6</v>
      </c>
      <c r="G121" s="6"/>
    </row>
    <row r="122" spans="1:7" x14ac:dyDescent="0.25">
      <c r="A122" s="9">
        <v>46041</v>
      </c>
      <c r="B122" s="3" t="s">
        <v>202</v>
      </c>
      <c r="C122" s="3" t="s">
        <v>225</v>
      </c>
      <c r="D122" s="3" t="s">
        <v>227</v>
      </c>
      <c r="E122" s="3" t="s">
        <v>407</v>
      </c>
      <c r="F122" s="11">
        <v>5</v>
      </c>
      <c r="G122" s="6"/>
    </row>
    <row r="123" spans="1:7" x14ac:dyDescent="0.25">
      <c r="A123" s="9">
        <v>46041</v>
      </c>
      <c r="B123" s="3" t="s">
        <v>202</v>
      </c>
      <c r="C123" s="3" t="s">
        <v>225</v>
      </c>
      <c r="D123" s="3" t="s">
        <v>228</v>
      </c>
      <c r="E123" s="3" t="s">
        <v>407</v>
      </c>
      <c r="F123" s="11">
        <v>20</v>
      </c>
      <c r="G123" s="6"/>
    </row>
    <row r="124" spans="1:7" x14ac:dyDescent="0.25">
      <c r="A124" s="9">
        <v>46041</v>
      </c>
      <c r="B124" s="3" t="s">
        <v>202</v>
      </c>
      <c r="C124" s="3" t="s">
        <v>225</v>
      </c>
      <c r="D124" s="3" t="s">
        <v>229</v>
      </c>
      <c r="E124" s="3" t="s">
        <v>407</v>
      </c>
      <c r="F124" s="11">
        <v>17</v>
      </c>
      <c r="G124" s="6"/>
    </row>
    <row r="125" spans="1:7" x14ac:dyDescent="0.25">
      <c r="A125" s="9">
        <v>46041</v>
      </c>
      <c r="B125" s="3" t="s">
        <v>230</v>
      </c>
      <c r="C125" s="3" t="s">
        <v>231</v>
      </c>
      <c r="D125" s="3" t="s">
        <v>232</v>
      </c>
      <c r="E125" s="3" t="s">
        <v>407</v>
      </c>
      <c r="F125" s="11">
        <v>1</v>
      </c>
      <c r="G125" s="6"/>
    </row>
    <row r="126" spans="1:7" x14ac:dyDescent="0.25">
      <c r="A126" s="9">
        <v>46041</v>
      </c>
      <c r="B126" s="3" t="s">
        <v>230</v>
      </c>
      <c r="C126" s="3" t="s">
        <v>233</v>
      </c>
      <c r="D126" s="3" t="s">
        <v>234</v>
      </c>
      <c r="E126" s="3" t="s">
        <v>407</v>
      </c>
      <c r="F126" s="11">
        <v>3</v>
      </c>
      <c r="G126" s="6"/>
    </row>
    <row r="127" spans="1:7" x14ac:dyDescent="0.25">
      <c r="A127" s="9">
        <v>46041</v>
      </c>
      <c r="B127" s="3" t="s">
        <v>230</v>
      </c>
      <c r="C127" s="3" t="s">
        <v>235</v>
      </c>
      <c r="D127" s="3" t="s">
        <v>236</v>
      </c>
      <c r="E127" s="3" t="s">
        <v>407</v>
      </c>
      <c r="F127" s="11">
        <v>1</v>
      </c>
      <c r="G127" s="6"/>
    </row>
    <row r="128" spans="1:7" x14ac:dyDescent="0.25">
      <c r="A128" s="9">
        <v>46041</v>
      </c>
      <c r="B128" s="3"/>
      <c r="C128" s="3" t="s">
        <v>237</v>
      </c>
      <c r="D128" s="3" t="s">
        <v>237</v>
      </c>
      <c r="E128" s="3" t="s">
        <v>407</v>
      </c>
      <c r="F128" s="11">
        <v>1</v>
      </c>
      <c r="G128" s="6"/>
    </row>
    <row r="129" spans="1:7" x14ac:dyDescent="0.25">
      <c r="A129" s="9">
        <v>46041</v>
      </c>
      <c r="B129" s="3" t="s">
        <v>238</v>
      </c>
      <c r="C129" s="3" t="s">
        <v>239</v>
      </c>
      <c r="D129" s="3">
        <v>70418</v>
      </c>
      <c r="E129" s="3" t="s">
        <v>407</v>
      </c>
      <c r="F129" s="11">
        <v>1</v>
      </c>
      <c r="G129" s="6"/>
    </row>
    <row r="130" spans="1:7" x14ac:dyDescent="0.25">
      <c r="A130" s="9">
        <v>46041</v>
      </c>
      <c r="B130" s="3" t="s">
        <v>240</v>
      </c>
      <c r="C130" s="3" t="s">
        <v>241</v>
      </c>
      <c r="D130" s="3"/>
      <c r="E130" s="3" t="s">
        <v>407</v>
      </c>
      <c r="F130" s="11">
        <v>1</v>
      </c>
      <c r="G130" s="6"/>
    </row>
    <row r="131" spans="1:7" x14ac:dyDescent="0.25">
      <c r="A131" s="9">
        <v>46041</v>
      </c>
      <c r="B131" s="3" t="s">
        <v>242</v>
      </c>
      <c r="C131" s="3" t="s">
        <v>243</v>
      </c>
      <c r="D131" s="3" t="s">
        <v>244</v>
      </c>
      <c r="E131" s="3" t="s">
        <v>407</v>
      </c>
      <c r="F131" s="11">
        <v>1</v>
      </c>
      <c r="G131" s="6"/>
    </row>
    <row r="132" spans="1:7" x14ac:dyDescent="0.25">
      <c r="A132" s="9">
        <v>46041</v>
      </c>
      <c r="B132" s="3"/>
      <c r="C132" s="3" t="s">
        <v>249</v>
      </c>
      <c r="D132" s="3" t="s">
        <v>250</v>
      </c>
      <c r="E132" s="3" t="s">
        <v>407</v>
      </c>
      <c r="F132" s="11">
        <v>6</v>
      </c>
      <c r="G132" s="6"/>
    </row>
    <row r="133" spans="1:7" x14ac:dyDescent="0.25">
      <c r="A133" s="9">
        <v>46041</v>
      </c>
      <c r="B133" s="3"/>
      <c r="C133" s="3" t="s">
        <v>251</v>
      </c>
      <c r="D133" s="3" t="s">
        <v>251</v>
      </c>
      <c r="E133" s="3" t="s">
        <v>407</v>
      </c>
      <c r="F133" s="11">
        <v>1</v>
      </c>
      <c r="G133" s="6"/>
    </row>
    <row r="134" spans="1:7" x14ac:dyDescent="0.25">
      <c r="A134" s="9">
        <v>46041</v>
      </c>
      <c r="B134" s="3"/>
      <c r="C134" s="3" t="s">
        <v>252</v>
      </c>
      <c r="D134" s="3" t="s">
        <v>252</v>
      </c>
      <c r="E134" s="3" t="s">
        <v>407</v>
      </c>
      <c r="F134" s="11">
        <v>1</v>
      </c>
      <c r="G134" s="6"/>
    </row>
    <row r="135" spans="1:7" x14ac:dyDescent="0.25">
      <c r="A135" s="9">
        <v>46041</v>
      </c>
      <c r="B135" s="3" t="s">
        <v>253</v>
      </c>
      <c r="C135" s="3" t="s">
        <v>254</v>
      </c>
      <c r="D135" s="3">
        <v>120232</v>
      </c>
      <c r="E135" s="3" t="s">
        <v>407</v>
      </c>
      <c r="F135" s="11">
        <v>1</v>
      </c>
      <c r="G135" s="6"/>
    </row>
    <row r="136" spans="1:7" x14ac:dyDescent="0.25">
      <c r="A136" s="9">
        <v>46041</v>
      </c>
      <c r="B136" s="3" t="s">
        <v>255</v>
      </c>
      <c r="C136" s="3" t="s">
        <v>256</v>
      </c>
      <c r="D136" s="3">
        <v>5677803</v>
      </c>
      <c r="E136" s="3" t="s">
        <v>407</v>
      </c>
      <c r="F136" s="11">
        <v>1</v>
      </c>
      <c r="G136" s="6"/>
    </row>
    <row r="137" spans="1:7" x14ac:dyDescent="0.25">
      <c r="A137" s="9">
        <v>46041</v>
      </c>
      <c r="B137" s="3" t="s">
        <v>108</v>
      </c>
      <c r="C137" s="3" t="s">
        <v>393</v>
      </c>
      <c r="D137" s="3" t="s">
        <v>394</v>
      </c>
      <c r="E137" s="3" t="s">
        <v>407</v>
      </c>
      <c r="F137" s="11">
        <v>2</v>
      </c>
      <c r="G137" s="6"/>
    </row>
    <row r="138" spans="1:7" x14ac:dyDescent="0.25">
      <c r="A138" s="9">
        <v>46041</v>
      </c>
      <c r="B138" s="3" t="s">
        <v>108</v>
      </c>
      <c r="C138" s="3" t="s">
        <v>257</v>
      </c>
      <c r="D138" s="3" t="s">
        <v>257</v>
      </c>
      <c r="E138" s="3" t="s">
        <v>407</v>
      </c>
      <c r="F138" s="11">
        <v>5</v>
      </c>
      <c r="G138" s="6"/>
    </row>
    <row r="139" spans="1:7" x14ac:dyDescent="0.25">
      <c r="A139" s="9">
        <v>46041</v>
      </c>
      <c r="B139" s="3" t="s">
        <v>108</v>
      </c>
      <c r="C139" s="3" t="s">
        <v>460</v>
      </c>
      <c r="D139" s="3" t="s">
        <v>258</v>
      </c>
      <c r="E139" s="3" t="s">
        <v>407</v>
      </c>
      <c r="F139" s="11">
        <v>4</v>
      </c>
      <c r="G139" s="6"/>
    </row>
    <row r="140" spans="1:7" x14ac:dyDescent="0.25">
      <c r="A140" s="9">
        <v>46041</v>
      </c>
      <c r="B140" s="3"/>
      <c r="C140" s="3" t="s">
        <v>260</v>
      </c>
      <c r="D140" s="3" t="s">
        <v>260</v>
      </c>
      <c r="E140" s="3" t="s">
        <v>407</v>
      </c>
      <c r="F140" s="11">
        <v>30</v>
      </c>
      <c r="G140" s="6"/>
    </row>
    <row r="141" spans="1:7" x14ac:dyDescent="0.25">
      <c r="A141" s="9">
        <v>46041</v>
      </c>
      <c r="B141" s="3"/>
      <c r="C141" s="3" t="s">
        <v>259</v>
      </c>
      <c r="D141" s="3" t="s">
        <v>259</v>
      </c>
      <c r="E141" s="3" t="s">
        <v>407</v>
      </c>
      <c r="F141" s="11">
        <v>1</v>
      </c>
      <c r="G141" s="6"/>
    </row>
    <row r="142" spans="1:7" x14ac:dyDescent="0.25">
      <c r="A142" s="9">
        <v>46041</v>
      </c>
      <c r="B142" s="3"/>
      <c r="C142" s="3" t="s">
        <v>412</v>
      </c>
      <c r="D142" s="3" t="s">
        <v>412</v>
      </c>
      <c r="E142" s="3" t="s">
        <v>407</v>
      </c>
      <c r="F142" s="11">
        <v>1</v>
      </c>
      <c r="G142" s="6"/>
    </row>
    <row r="143" spans="1:7" x14ac:dyDescent="0.25">
      <c r="A143" s="9">
        <v>46041</v>
      </c>
      <c r="B143" s="3"/>
      <c r="C143" s="3" t="s">
        <v>262</v>
      </c>
      <c r="D143" s="3" t="s">
        <v>262</v>
      </c>
      <c r="E143" s="3" t="s">
        <v>407</v>
      </c>
      <c r="F143" s="11">
        <v>1</v>
      </c>
      <c r="G143" s="6"/>
    </row>
    <row r="144" spans="1:7" x14ac:dyDescent="0.25">
      <c r="A144" s="9">
        <v>46041</v>
      </c>
      <c r="B144" s="3"/>
      <c r="C144" s="3" t="s">
        <v>263</v>
      </c>
      <c r="D144" s="3" t="s">
        <v>263</v>
      </c>
      <c r="E144" s="3" t="s">
        <v>407</v>
      </c>
      <c r="F144" s="11">
        <v>5</v>
      </c>
      <c r="G144" s="6"/>
    </row>
    <row r="145" spans="1:7" x14ac:dyDescent="0.25">
      <c r="A145" s="9">
        <v>46041</v>
      </c>
      <c r="B145" s="3"/>
      <c r="C145" s="3" t="s">
        <v>264</v>
      </c>
      <c r="D145" s="3" t="s">
        <v>264</v>
      </c>
      <c r="E145" s="3" t="s">
        <v>407</v>
      </c>
      <c r="F145" s="11">
        <v>4</v>
      </c>
      <c r="G145" s="6"/>
    </row>
    <row r="146" spans="1:7" x14ac:dyDescent="0.25">
      <c r="A146" s="9">
        <v>46041</v>
      </c>
      <c r="B146" s="3"/>
      <c r="C146" s="3" t="s">
        <v>265</v>
      </c>
      <c r="D146" s="3" t="s">
        <v>265</v>
      </c>
      <c r="E146" s="3" t="s">
        <v>407</v>
      </c>
      <c r="F146" s="11">
        <v>2</v>
      </c>
      <c r="G146" s="6"/>
    </row>
    <row r="147" spans="1:7" x14ac:dyDescent="0.25">
      <c r="A147" s="9">
        <v>46041</v>
      </c>
      <c r="B147" s="3"/>
      <c r="C147" s="3" t="s">
        <v>266</v>
      </c>
      <c r="D147" s="3" t="s">
        <v>267</v>
      </c>
      <c r="E147" s="3" t="s">
        <v>407</v>
      </c>
      <c r="F147" s="11">
        <v>2</v>
      </c>
      <c r="G147" s="6"/>
    </row>
    <row r="148" spans="1:7" x14ac:dyDescent="0.25">
      <c r="A148" s="9">
        <v>46041</v>
      </c>
      <c r="B148" s="3" t="s">
        <v>0</v>
      </c>
      <c r="C148" s="3" t="s">
        <v>373</v>
      </c>
      <c r="D148" s="3" t="s">
        <v>268</v>
      </c>
      <c r="E148" s="3" t="s">
        <v>407</v>
      </c>
      <c r="F148" s="11">
        <v>3</v>
      </c>
      <c r="G148" s="6"/>
    </row>
    <row r="149" spans="1:7" x14ac:dyDescent="0.25">
      <c r="A149" s="9">
        <v>46041</v>
      </c>
      <c r="B149" s="3" t="s">
        <v>269</v>
      </c>
      <c r="C149" s="3" t="s">
        <v>270</v>
      </c>
      <c r="D149" s="3" t="s">
        <v>271</v>
      </c>
      <c r="E149" s="3" t="s">
        <v>407</v>
      </c>
      <c r="F149" s="11">
        <v>1</v>
      </c>
      <c r="G149" s="6"/>
    </row>
    <row r="150" spans="1:7" x14ac:dyDescent="0.25">
      <c r="A150" s="9">
        <v>46041</v>
      </c>
      <c r="B150" s="3" t="s">
        <v>272</v>
      </c>
      <c r="C150" s="3" t="s">
        <v>273</v>
      </c>
      <c r="D150" s="3" t="s">
        <v>274</v>
      </c>
      <c r="E150" s="3" t="s">
        <v>407</v>
      </c>
      <c r="F150" s="11">
        <v>1</v>
      </c>
      <c r="G150" s="6"/>
    </row>
    <row r="151" spans="1:7" x14ac:dyDescent="0.25">
      <c r="A151" s="9">
        <v>46041</v>
      </c>
      <c r="B151" s="3" t="s">
        <v>272</v>
      </c>
      <c r="C151" s="3" t="s">
        <v>273</v>
      </c>
      <c r="D151" s="3" t="s">
        <v>275</v>
      </c>
      <c r="E151" s="3" t="s">
        <v>407</v>
      </c>
      <c r="F151" s="11">
        <v>1</v>
      </c>
      <c r="G151" s="6"/>
    </row>
    <row r="152" spans="1:7" x14ac:dyDescent="0.25">
      <c r="A152" s="9">
        <v>46041</v>
      </c>
      <c r="B152" s="3" t="s">
        <v>276</v>
      </c>
      <c r="C152" s="3" t="s">
        <v>277</v>
      </c>
      <c r="D152" s="3" t="s">
        <v>278</v>
      </c>
      <c r="E152" s="3" t="s">
        <v>407</v>
      </c>
      <c r="F152" s="11">
        <v>5</v>
      </c>
      <c r="G152" s="6"/>
    </row>
    <row r="153" spans="1:7" x14ac:dyDescent="0.25">
      <c r="A153" s="9">
        <v>46041</v>
      </c>
      <c r="B153" s="3" t="s">
        <v>430</v>
      </c>
      <c r="C153" s="3" t="s">
        <v>277</v>
      </c>
      <c r="D153" s="3" t="s">
        <v>281</v>
      </c>
      <c r="E153" s="3" t="s">
        <v>407</v>
      </c>
      <c r="F153" s="11">
        <v>11</v>
      </c>
      <c r="G153" s="6"/>
    </row>
    <row r="154" spans="1:7" x14ac:dyDescent="0.25">
      <c r="A154" s="9">
        <v>46041</v>
      </c>
      <c r="B154" s="3" t="s">
        <v>430</v>
      </c>
      <c r="C154" s="3" t="s">
        <v>277</v>
      </c>
      <c r="D154" s="3" t="s">
        <v>282</v>
      </c>
      <c r="E154" s="3" t="s">
        <v>407</v>
      </c>
      <c r="F154" s="11">
        <v>10</v>
      </c>
      <c r="G154" s="6"/>
    </row>
    <row r="155" spans="1:7" x14ac:dyDescent="0.25">
      <c r="A155" s="9">
        <v>46041</v>
      </c>
      <c r="B155" s="3" t="s">
        <v>280</v>
      </c>
      <c r="C155" s="3" t="s">
        <v>277</v>
      </c>
      <c r="D155" s="3" t="s">
        <v>283</v>
      </c>
      <c r="E155" s="3" t="s">
        <v>407</v>
      </c>
      <c r="F155" s="11">
        <v>6</v>
      </c>
      <c r="G155" s="6"/>
    </row>
    <row r="156" spans="1:7" x14ac:dyDescent="0.25">
      <c r="A156" s="9">
        <v>46041</v>
      </c>
      <c r="B156" s="3"/>
      <c r="C156" s="3" t="s">
        <v>284</v>
      </c>
      <c r="D156" s="3" t="s">
        <v>284</v>
      </c>
      <c r="E156" s="3" t="s">
        <v>407</v>
      </c>
      <c r="F156" s="11">
        <v>1</v>
      </c>
      <c r="G156" s="6"/>
    </row>
    <row r="157" spans="1:7" x14ac:dyDescent="0.25">
      <c r="A157" s="9">
        <v>46041</v>
      </c>
      <c r="B157" s="3"/>
      <c r="C157" s="3" t="s">
        <v>285</v>
      </c>
      <c r="D157" s="3" t="s">
        <v>285</v>
      </c>
      <c r="E157" s="3" t="s">
        <v>407</v>
      </c>
      <c r="F157" s="11">
        <v>1</v>
      </c>
      <c r="G157" s="6"/>
    </row>
    <row r="158" spans="1:7" x14ac:dyDescent="0.25">
      <c r="A158" s="9">
        <v>46041</v>
      </c>
      <c r="B158" s="3" t="s">
        <v>286</v>
      </c>
      <c r="C158" s="3" t="s">
        <v>287</v>
      </c>
      <c r="D158" s="3" t="s">
        <v>287</v>
      </c>
      <c r="E158" s="3" t="s">
        <v>407</v>
      </c>
      <c r="F158" s="11">
        <v>1</v>
      </c>
      <c r="G158" s="6"/>
    </row>
    <row r="159" spans="1:7" x14ac:dyDescent="0.25">
      <c r="A159" s="9">
        <v>46041</v>
      </c>
      <c r="B159" s="3" t="s">
        <v>288</v>
      </c>
      <c r="C159" s="3" t="s">
        <v>289</v>
      </c>
      <c r="D159" s="3" t="s">
        <v>289</v>
      </c>
      <c r="E159" s="3" t="s">
        <v>407</v>
      </c>
      <c r="F159" s="11">
        <v>1</v>
      </c>
      <c r="G159" s="6"/>
    </row>
    <row r="160" spans="1:7" x14ac:dyDescent="0.25">
      <c r="A160" s="9">
        <v>46041</v>
      </c>
      <c r="B160" s="3"/>
      <c r="C160" s="3" t="s">
        <v>290</v>
      </c>
      <c r="D160" s="3" t="s">
        <v>290</v>
      </c>
      <c r="E160" s="3" t="s">
        <v>407</v>
      </c>
      <c r="F160" s="11">
        <v>7</v>
      </c>
      <c r="G160" s="6"/>
    </row>
    <row r="161" spans="1:7" x14ac:dyDescent="0.25">
      <c r="A161" s="9">
        <v>46041</v>
      </c>
      <c r="B161" s="3"/>
      <c r="C161" s="3" t="s">
        <v>292</v>
      </c>
      <c r="D161" s="3" t="s">
        <v>291</v>
      </c>
      <c r="E161" s="3" t="s">
        <v>407</v>
      </c>
      <c r="F161" s="11">
        <v>2</v>
      </c>
      <c r="G161" s="6"/>
    </row>
    <row r="162" spans="1:7" x14ac:dyDescent="0.25">
      <c r="A162" s="9">
        <v>46041</v>
      </c>
      <c r="B162" s="3" t="s">
        <v>293</v>
      </c>
      <c r="C162" s="3" t="s">
        <v>294</v>
      </c>
      <c r="D162" s="3">
        <v>1014</v>
      </c>
      <c r="E162" s="3" t="s">
        <v>407</v>
      </c>
      <c r="F162" s="11">
        <v>1</v>
      </c>
      <c r="G162" s="6"/>
    </row>
    <row r="163" spans="1:7" x14ac:dyDescent="0.25">
      <c r="A163" s="9">
        <v>46041</v>
      </c>
      <c r="B163" s="3" t="s">
        <v>295</v>
      </c>
      <c r="C163" s="3" t="s">
        <v>296</v>
      </c>
      <c r="D163" s="3" t="s">
        <v>297</v>
      </c>
      <c r="E163" s="3" t="s">
        <v>407</v>
      </c>
      <c r="F163" s="11">
        <v>2</v>
      </c>
      <c r="G163" s="6"/>
    </row>
    <row r="164" spans="1:7" x14ac:dyDescent="0.25">
      <c r="A164" s="9">
        <v>46041</v>
      </c>
      <c r="B164" s="3" t="s">
        <v>298</v>
      </c>
      <c r="C164" s="3" t="s">
        <v>299</v>
      </c>
      <c r="D164" s="3" t="s">
        <v>622</v>
      </c>
      <c r="E164" s="3" t="s">
        <v>407</v>
      </c>
      <c r="F164" s="11">
        <v>1</v>
      </c>
      <c r="G164" s="6"/>
    </row>
    <row r="165" spans="1:7" x14ac:dyDescent="0.25">
      <c r="A165" s="9">
        <v>46041</v>
      </c>
      <c r="B165" s="3" t="s">
        <v>5</v>
      </c>
      <c r="C165" s="3" t="s">
        <v>300</v>
      </c>
      <c r="D165" s="3" t="s">
        <v>444</v>
      </c>
      <c r="E165" s="3" t="s">
        <v>407</v>
      </c>
      <c r="F165" s="11">
        <v>1</v>
      </c>
      <c r="G165" s="6"/>
    </row>
    <row r="166" spans="1:7" x14ac:dyDescent="0.25">
      <c r="A166" s="9">
        <v>46041</v>
      </c>
      <c r="B166" s="3" t="s">
        <v>5</v>
      </c>
      <c r="C166" s="3" t="s">
        <v>301</v>
      </c>
      <c r="D166" s="3" t="s">
        <v>302</v>
      </c>
      <c r="E166" s="3" t="s">
        <v>407</v>
      </c>
      <c r="F166" s="11">
        <v>3</v>
      </c>
      <c r="G166" s="6"/>
    </row>
    <row r="167" spans="1:7" x14ac:dyDescent="0.25">
      <c r="A167" s="9">
        <v>46041</v>
      </c>
      <c r="B167" s="3" t="s">
        <v>303</v>
      </c>
      <c r="C167" s="3" t="s">
        <v>304</v>
      </c>
      <c r="D167" s="3">
        <v>4200</v>
      </c>
      <c r="E167" s="3" t="s">
        <v>407</v>
      </c>
      <c r="F167" s="11">
        <v>1</v>
      </c>
      <c r="G167" s="6"/>
    </row>
    <row r="168" spans="1:7" x14ac:dyDescent="0.25">
      <c r="A168" s="9">
        <v>46041</v>
      </c>
      <c r="B168" s="3" t="s">
        <v>362</v>
      </c>
      <c r="C168" s="3" t="s">
        <v>305</v>
      </c>
      <c r="D168" s="3" t="s">
        <v>306</v>
      </c>
      <c r="E168" s="3" t="s">
        <v>407</v>
      </c>
      <c r="F168" s="11">
        <v>0</v>
      </c>
      <c r="G168" s="6"/>
    </row>
    <row r="169" spans="1:7" x14ac:dyDescent="0.25">
      <c r="A169" s="9">
        <v>46041</v>
      </c>
      <c r="B169" s="3" t="s">
        <v>362</v>
      </c>
      <c r="C169" s="3" t="s">
        <v>305</v>
      </c>
      <c r="D169" s="3" t="s">
        <v>307</v>
      </c>
      <c r="E169" s="3" t="s">
        <v>407</v>
      </c>
      <c r="F169" s="11">
        <v>1</v>
      </c>
      <c r="G169" s="6"/>
    </row>
    <row r="170" spans="1:7" x14ac:dyDescent="0.25">
      <c r="A170" s="9">
        <v>46041</v>
      </c>
      <c r="B170" s="3" t="s">
        <v>76</v>
      </c>
      <c r="C170" s="3" t="s">
        <v>305</v>
      </c>
      <c r="D170" s="3" t="s">
        <v>308</v>
      </c>
      <c r="E170" s="3" t="s">
        <v>407</v>
      </c>
      <c r="F170" s="11">
        <v>1</v>
      </c>
      <c r="G170" s="6"/>
    </row>
    <row r="171" spans="1:7" x14ac:dyDescent="0.25">
      <c r="A171" s="9">
        <v>46041</v>
      </c>
      <c r="B171" s="3" t="s">
        <v>76</v>
      </c>
      <c r="C171" s="3" t="s">
        <v>305</v>
      </c>
      <c r="D171" s="3" t="s">
        <v>309</v>
      </c>
      <c r="E171" s="3" t="s">
        <v>407</v>
      </c>
      <c r="F171" s="11">
        <v>3</v>
      </c>
      <c r="G171" s="6"/>
    </row>
    <row r="172" spans="1:7" x14ac:dyDescent="0.25">
      <c r="A172" s="9">
        <v>46041</v>
      </c>
      <c r="B172" s="3" t="s">
        <v>364</v>
      </c>
      <c r="C172" s="3" t="s">
        <v>305</v>
      </c>
      <c r="D172" s="3" t="s">
        <v>310</v>
      </c>
      <c r="E172" s="3" t="s">
        <v>407</v>
      </c>
      <c r="F172" s="11">
        <v>1</v>
      </c>
      <c r="G172" s="6"/>
    </row>
    <row r="173" spans="1:7" x14ac:dyDescent="0.25">
      <c r="A173" s="9">
        <v>46041</v>
      </c>
      <c r="B173" s="3" t="s">
        <v>76</v>
      </c>
      <c r="C173" s="3" t="s">
        <v>305</v>
      </c>
      <c r="D173" s="3" t="s">
        <v>311</v>
      </c>
      <c r="E173" s="3" t="s">
        <v>407</v>
      </c>
      <c r="F173" s="11">
        <v>3</v>
      </c>
      <c r="G173" s="6"/>
    </row>
    <row r="174" spans="1:7" x14ac:dyDescent="0.25">
      <c r="A174" s="9">
        <v>46041</v>
      </c>
      <c r="B174" s="3" t="s">
        <v>368</v>
      </c>
      <c r="C174" s="3" t="s">
        <v>305</v>
      </c>
      <c r="D174" s="3" t="s">
        <v>312</v>
      </c>
      <c r="E174" s="3" t="s">
        <v>407</v>
      </c>
      <c r="F174" s="11">
        <v>3</v>
      </c>
      <c r="G174" s="6"/>
    </row>
    <row r="175" spans="1:7" x14ac:dyDescent="0.25">
      <c r="A175" s="9">
        <v>46041</v>
      </c>
      <c r="B175" s="3" t="s">
        <v>364</v>
      </c>
      <c r="C175" s="3" t="s">
        <v>314</v>
      </c>
      <c r="D175" s="3" t="s">
        <v>313</v>
      </c>
      <c r="E175" s="3" t="s">
        <v>407</v>
      </c>
      <c r="F175" s="11">
        <v>1</v>
      </c>
      <c r="G175" s="6"/>
    </row>
    <row r="176" spans="1:7" x14ac:dyDescent="0.25">
      <c r="A176" s="9">
        <v>46041</v>
      </c>
      <c r="B176" s="3" t="s">
        <v>76</v>
      </c>
      <c r="C176" s="3" t="s">
        <v>314</v>
      </c>
      <c r="D176" s="3" t="s">
        <v>316</v>
      </c>
      <c r="E176" s="3" t="s">
        <v>407</v>
      </c>
      <c r="F176" s="11">
        <v>2</v>
      </c>
      <c r="G176" s="6"/>
    </row>
    <row r="177" spans="1:7" x14ac:dyDescent="0.25">
      <c r="A177" s="9">
        <v>46041</v>
      </c>
      <c r="B177" s="3" t="s">
        <v>76</v>
      </c>
      <c r="C177" s="3" t="s">
        <v>314</v>
      </c>
      <c r="D177" s="3" t="s">
        <v>317</v>
      </c>
      <c r="E177" s="3" t="s">
        <v>407</v>
      </c>
      <c r="F177" s="11">
        <v>1</v>
      </c>
      <c r="G177" s="6"/>
    </row>
    <row r="178" spans="1:7" x14ac:dyDescent="0.25">
      <c r="A178" s="9">
        <v>46041</v>
      </c>
      <c r="B178" s="3" t="s">
        <v>362</v>
      </c>
      <c r="C178" s="3" t="s">
        <v>314</v>
      </c>
      <c r="D178" s="3" t="s">
        <v>318</v>
      </c>
      <c r="E178" s="3" t="s">
        <v>407</v>
      </c>
      <c r="F178" s="11">
        <v>1</v>
      </c>
      <c r="G178" s="6"/>
    </row>
    <row r="179" spans="1:7" x14ac:dyDescent="0.25">
      <c r="A179" s="9">
        <v>46041</v>
      </c>
      <c r="B179" s="3" t="s">
        <v>360</v>
      </c>
      <c r="C179" s="3" t="s">
        <v>319</v>
      </c>
      <c r="D179" s="3" t="s">
        <v>320</v>
      </c>
      <c r="E179" s="3" t="s">
        <v>407</v>
      </c>
      <c r="F179" s="11">
        <v>2</v>
      </c>
      <c r="G179" s="6"/>
    </row>
    <row r="180" spans="1:7" x14ac:dyDescent="0.25">
      <c r="A180" s="9">
        <v>46041</v>
      </c>
      <c r="B180" s="3" t="s">
        <v>361</v>
      </c>
      <c r="C180" s="3" t="s">
        <v>319</v>
      </c>
      <c r="D180" s="3" t="s">
        <v>321</v>
      </c>
      <c r="E180" s="3" t="s">
        <v>407</v>
      </c>
      <c r="F180" s="11">
        <v>2</v>
      </c>
      <c r="G180" s="6"/>
    </row>
    <row r="181" spans="1:7" x14ac:dyDescent="0.25">
      <c r="A181" s="9">
        <v>46041</v>
      </c>
      <c r="B181" s="3" t="s">
        <v>361</v>
      </c>
      <c r="C181" s="3" t="s">
        <v>319</v>
      </c>
      <c r="D181" s="3" t="s">
        <v>322</v>
      </c>
      <c r="E181" s="3" t="s">
        <v>407</v>
      </c>
      <c r="F181" s="11">
        <v>1</v>
      </c>
      <c r="G181" s="6"/>
    </row>
    <row r="182" spans="1:7" x14ac:dyDescent="0.25">
      <c r="A182" s="9">
        <v>46041</v>
      </c>
      <c r="B182" s="3" t="s">
        <v>362</v>
      </c>
      <c r="C182" s="3" t="s">
        <v>319</v>
      </c>
      <c r="D182" s="3" t="s">
        <v>323</v>
      </c>
      <c r="E182" s="3" t="s">
        <v>407</v>
      </c>
      <c r="F182" s="11">
        <v>1</v>
      </c>
      <c r="G182" s="6"/>
    </row>
    <row r="183" spans="1:7" x14ac:dyDescent="0.25">
      <c r="A183" s="9">
        <v>46041</v>
      </c>
      <c r="B183" s="3" t="s">
        <v>362</v>
      </c>
      <c r="C183" s="3" t="s">
        <v>319</v>
      </c>
      <c r="D183" s="3" t="s">
        <v>324</v>
      </c>
      <c r="E183" s="3" t="s">
        <v>407</v>
      </c>
      <c r="F183" s="11">
        <v>1</v>
      </c>
      <c r="G183" s="6"/>
    </row>
    <row r="184" spans="1:7" x14ac:dyDescent="0.25">
      <c r="A184" s="9">
        <v>46041</v>
      </c>
      <c r="B184" s="3" t="s">
        <v>362</v>
      </c>
      <c r="C184" s="3" t="s">
        <v>319</v>
      </c>
      <c r="D184" s="3" t="s">
        <v>325</v>
      </c>
      <c r="E184" s="3" t="s">
        <v>407</v>
      </c>
      <c r="F184" s="11">
        <v>1</v>
      </c>
      <c r="G184" s="6"/>
    </row>
    <row r="185" spans="1:7" x14ac:dyDescent="0.25">
      <c r="A185" s="9">
        <v>46041</v>
      </c>
      <c r="B185" s="3" t="s">
        <v>362</v>
      </c>
      <c r="C185" s="3" t="s">
        <v>319</v>
      </c>
      <c r="D185" s="3" t="s">
        <v>326</v>
      </c>
      <c r="E185" s="3" t="s">
        <v>407</v>
      </c>
      <c r="F185" s="11">
        <v>1</v>
      </c>
      <c r="G185" s="6"/>
    </row>
    <row r="186" spans="1:7" x14ac:dyDescent="0.25">
      <c r="A186" s="9">
        <v>46041</v>
      </c>
      <c r="B186" s="3" t="s">
        <v>361</v>
      </c>
      <c r="C186" s="3" t="s">
        <v>327</v>
      </c>
      <c r="D186" s="3" t="s">
        <v>328</v>
      </c>
      <c r="E186" s="3" t="s">
        <v>407</v>
      </c>
      <c r="F186" s="11">
        <v>1</v>
      </c>
      <c r="G186" s="6"/>
    </row>
    <row r="187" spans="1:7" x14ac:dyDescent="0.25">
      <c r="A187" s="9">
        <v>46041</v>
      </c>
      <c r="B187" s="3" t="s">
        <v>363</v>
      </c>
      <c r="C187" s="3" t="s">
        <v>329</v>
      </c>
      <c r="D187" s="3" t="s">
        <v>330</v>
      </c>
      <c r="E187" s="3" t="s">
        <v>407</v>
      </c>
      <c r="F187" s="11">
        <v>1</v>
      </c>
      <c r="G187" s="6"/>
    </row>
    <row r="188" spans="1:7" x14ac:dyDescent="0.25">
      <c r="A188" s="9">
        <v>46041</v>
      </c>
      <c r="B188" s="3" t="s">
        <v>365</v>
      </c>
      <c r="C188" s="3" t="s">
        <v>331</v>
      </c>
      <c r="D188" s="3" t="s">
        <v>315</v>
      </c>
      <c r="E188" s="3" t="s">
        <v>407</v>
      </c>
      <c r="F188" s="11">
        <v>1</v>
      </c>
      <c r="G188" s="6"/>
    </row>
    <row r="189" spans="1:7" x14ac:dyDescent="0.25">
      <c r="A189" s="9">
        <v>46041</v>
      </c>
      <c r="B189" s="3" t="s">
        <v>362</v>
      </c>
      <c r="C189" s="3" t="s">
        <v>332</v>
      </c>
      <c r="D189" s="3" t="s">
        <v>333</v>
      </c>
      <c r="E189" s="3" t="s">
        <v>407</v>
      </c>
      <c r="F189" s="11">
        <v>2</v>
      </c>
      <c r="G189" s="6"/>
    </row>
    <row r="190" spans="1:7" x14ac:dyDescent="0.25">
      <c r="A190" s="9">
        <v>46041</v>
      </c>
      <c r="B190" s="3" t="s">
        <v>365</v>
      </c>
      <c r="C190" s="3" t="s">
        <v>334</v>
      </c>
      <c r="D190" s="3" t="s">
        <v>335</v>
      </c>
      <c r="E190" s="3" t="s">
        <v>407</v>
      </c>
      <c r="F190" s="11">
        <v>1</v>
      </c>
      <c r="G190" s="6"/>
    </row>
    <row r="191" spans="1:7" x14ac:dyDescent="0.25">
      <c r="A191" s="9">
        <v>46041</v>
      </c>
      <c r="B191" s="3" t="s">
        <v>362</v>
      </c>
      <c r="C191" s="3" t="s">
        <v>336</v>
      </c>
      <c r="D191" s="3" t="s">
        <v>337</v>
      </c>
      <c r="E191" s="3" t="s">
        <v>407</v>
      </c>
      <c r="F191" s="11">
        <v>2</v>
      </c>
      <c r="G191" s="6"/>
    </row>
    <row r="192" spans="1:7" x14ac:dyDescent="0.25">
      <c r="A192" s="9">
        <v>46041</v>
      </c>
      <c r="B192" s="3" t="s">
        <v>366</v>
      </c>
      <c r="C192" s="3" t="s">
        <v>305</v>
      </c>
      <c r="D192" s="3" t="s">
        <v>338</v>
      </c>
      <c r="E192" s="3" t="s">
        <v>407</v>
      </c>
      <c r="F192" s="11">
        <v>1</v>
      </c>
      <c r="G192" s="6"/>
    </row>
    <row r="193" spans="1:7" x14ac:dyDescent="0.25">
      <c r="A193" s="9">
        <v>46041</v>
      </c>
      <c r="B193" s="3" t="s">
        <v>361</v>
      </c>
      <c r="C193" s="3" t="s">
        <v>339</v>
      </c>
      <c r="D193" s="3" t="s">
        <v>340</v>
      </c>
      <c r="E193" s="3" t="s">
        <v>407</v>
      </c>
      <c r="F193" s="11">
        <v>1</v>
      </c>
      <c r="G193" s="6"/>
    </row>
    <row r="194" spans="1:7" x14ac:dyDescent="0.25">
      <c r="A194" s="9">
        <v>46041</v>
      </c>
      <c r="B194" s="3" t="s">
        <v>359</v>
      </c>
      <c r="C194" s="3" t="s">
        <v>341</v>
      </c>
      <c r="D194" s="3" t="s">
        <v>342</v>
      </c>
      <c r="E194" s="3" t="s">
        <v>407</v>
      </c>
      <c r="F194" s="11">
        <v>2</v>
      </c>
      <c r="G194" s="6"/>
    </row>
    <row r="195" spans="1:7" x14ac:dyDescent="0.25">
      <c r="A195" s="9">
        <v>46041</v>
      </c>
      <c r="B195" s="3" t="s">
        <v>7</v>
      </c>
      <c r="C195" s="3" t="s">
        <v>373</v>
      </c>
      <c r="D195" s="3" t="s">
        <v>8</v>
      </c>
      <c r="E195" s="3" t="s">
        <v>407</v>
      </c>
      <c r="F195" s="11">
        <v>3</v>
      </c>
      <c r="G195" s="6"/>
    </row>
    <row r="196" spans="1:7" x14ac:dyDescent="0.25">
      <c r="A196" s="9">
        <v>46041</v>
      </c>
      <c r="B196" s="3"/>
      <c r="C196" s="3" t="s">
        <v>343</v>
      </c>
      <c r="D196" s="3" t="s">
        <v>344</v>
      </c>
      <c r="E196" s="3" t="s">
        <v>407</v>
      </c>
      <c r="F196" s="11">
        <v>1</v>
      </c>
      <c r="G196" s="6"/>
    </row>
    <row r="197" spans="1:7" x14ac:dyDescent="0.25">
      <c r="A197" s="9">
        <v>46041</v>
      </c>
      <c r="B197" s="3"/>
      <c r="C197" s="3" t="s">
        <v>345</v>
      </c>
      <c r="D197" s="3" t="s">
        <v>346</v>
      </c>
      <c r="E197" s="3" t="s">
        <v>407</v>
      </c>
      <c r="F197" s="11">
        <v>1</v>
      </c>
      <c r="G197" s="6"/>
    </row>
    <row r="198" spans="1:7" x14ac:dyDescent="0.25">
      <c r="A198" s="9">
        <v>46041</v>
      </c>
      <c r="B198" s="3" t="s">
        <v>367</v>
      </c>
      <c r="C198" s="3" t="s">
        <v>347</v>
      </c>
      <c r="D198" s="4">
        <v>37810628</v>
      </c>
      <c r="E198" s="3" t="s">
        <v>407</v>
      </c>
      <c r="F198" s="11">
        <v>1</v>
      </c>
      <c r="G198" s="6"/>
    </row>
    <row r="199" spans="1:7" x14ac:dyDescent="0.25">
      <c r="A199" s="9">
        <v>46041</v>
      </c>
      <c r="B199" s="3" t="s">
        <v>190</v>
      </c>
      <c r="C199" s="3" t="s">
        <v>348</v>
      </c>
      <c r="D199" s="3" t="s">
        <v>349</v>
      </c>
      <c r="E199" s="3" t="s">
        <v>407</v>
      </c>
      <c r="F199" s="11">
        <v>51</v>
      </c>
      <c r="G199" s="6"/>
    </row>
    <row r="200" spans="1:7" x14ac:dyDescent="0.25">
      <c r="A200" s="9">
        <v>46041</v>
      </c>
      <c r="B200" s="3" t="s">
        <v>190</v>
      </c>
      <c r="C200" s="3" t="s">
        <v>348</v>
      </c>
      <c r="D200" s="3" t="s">
        <v>350</v>
      </c>
      <c r="E200" s="3" t="s">
        <v>407</v>
      </c>
      <c r="F200" s="11">
        <v>100</v>
      </c>
      <c r="G200" s="6"/>
    </row>
    <row r="201" spans="1:7" x14ac:dyDescent="0.25">
      <c r="A201" s="9">
        <v>46041</v>
      </c>
      <c r="B201" s="3" t="s">
        <v>371</v>
      </c>
      <c r="C201" s="3" t="s">
        <v>348</v>
      </c>
      <c r="D201" s="3" t="s">
        <v>351</v>
      </c>
      <c r="E201" s="3" t="s">
        <v>407</v>
      </c>
      <c r="F201" s="11">
        <v>10</v>
      </c>
      <c r="G201" s="6"/>
    </row>
    <row r="202" spans="1:7" x14ac:dyDescent="0.25">
      <c r="A202" s="9">
        <v>46041</v>
      </c>
      <c r="B202" s="3" t="s">
        <v>357</v>
      </c>
      <c r="C202" s="3" t="s">
        <v>352</v>
      </c>
      <c r="D202" s="3" t="s">
        <v>353</v>
      </c>
      <c r="E202" s="3" t="s">
        <v>407</v>
      </c>
      <c r="F202" s="11">
        <v>16</v>
      </c>
      <c r="G202" s="6"/>
    </row>
    <row r="203" spans="1:7" x14ac:dyDescent="0.25">
      <c r="A203" s="9">
        <v>46041</v>
      </c>
      <c r="B203" s="3" t="s">
        <v>357</v>
      </c>
      <c r="C203" s="3" t="s">
        <v>352</v>
      </c>
      <c r="D203" s="3" t="s">
        <v>354</v>
      </c>
      <c r="E203" s="3" t="s">
        <v>407</v>
      </c>
      <c r="F203" s="11">
        <v>8</v>
      </c>
      <c r="G203" s="6"/>
    </row>
    <row r="204" spans="1:7" x14ac:dyDescent="0.25">
      <c r="A204" s="9">
        <v>46041</v>
      </c>
      <c r="B204" s="3" t="s">
        <v>357</v>
      </c>
      <c r="C204" s="3" t="s">
        <v>352</v>
      </c>
      <c r="D204" s="3" t="s">
        <v>355</v>
      </c>
      <c r="E204" s="3" t="s">
        <v>407</v>
      </c>
      <c r="F204" s="11">
        <v>17</v>
      </c>
      <c r="G204" s="6"/>
    </row>
    <row r="205" spans="1:7" x14ac:dyDescent="0.25">
      <c r="A205" s="9">
        <v>46041</v>
      </c>
      <c r="B205" s="3" t="s">
        <v>358</v>
      </c>
      <c r="C205" s="3" t="s">
        <v>352</v>
      </c>
      <c r="D205" s="3" t="s">
        <v>356</v>
      </c>
      <c r="E205" s="3" t="s">
        <v>407</v>
      </c>
      <c r="F205" s="11">
        <v>4</v>
      </c>
      <c r="G205" s="6"/>
    </row>
    <row r="206" spans="1:7" x14ac:dyDescent="0.25">
      <c r="A206" s="9">
        <v>46041</v>
      </c>
      <c r="B206" s="3" t="s">
        <v>76</v>
      </c>
      <c r="C206" s="3" t="s">
        <v>369</v>
      </c>
      <c r="D206" s="3" t="s">
        <v>370</v>
      </c>
      <c r="E206" s="3" t="s">
        <v>407</v>
      </c>
      <c r="F206" s="11">
        <v>1</v>
      </c>
      <c r="G206" s="6"/>
    </row>
    <row r="207" spans="1:7" x14ac:dyDescent="0.25">
      <c r="A207" s="9">
        <v>46041</v>
      </c>
      <c r="B207" s="3"/>
      <c r="C207" s="3" t="s">
        <v>378</v>
      </c>
      <c r="D207" s="3" t="s">
        <v>378</v>
      </c>
      <c r="E207" s="3" t="s">
        <v>407</v>
      </c>
      <c r="F207" s="11">
        <v>1</v>
      </c>
      <c r="G207" s="6"/>
    </row>
    <row r="208" spans="1:7" x14ac:dyDescent="0.25">
      <c r="A208" s="9">
        <v>46041</v>
      </c>
      <c r="B208" s="3"/>
      <c r="C208" s="3" t="s">
        <v>30</v>
      </c>
      <c r="D208" s="3" t="s">
        <v>30</v>
      </c>
      <c r="E208" s="3" t="s">
        <v>407</v>
      </c>
      <c r="F208" s="11">
        <v>1</v>
      </c>
      <c r="G208" s="6"/>
    </row>
    <row r="209" spans="1:7" x14ac:dyDescent="0.25">
      <c r="A209" s="9">
        <v>46041</v>
      </c>
      <c r="B209" s="3" t="s">
        <v>12</v>
      </c>
      <c r="C209" s="3" t="s">
        <v>372</v>
      </c>
      <c r="D209" s="3" t="s">
        <v>380</v>
      </c>
      <c r="E209" s="3" t="s">
        <v>407</v>
      </c>
      <c r="F209" s="11">
        <v>5</v>
      </c>
      <c r="G209" s="6"/>
    </row>
    <row r="210" spans="1:7" x14ac:dyDescent="0.25">
      <c r="A210" s="9">
        <v>46041</v>
      </c>
      <c r="B210" s="3" t="s">
        <v>382</v>
      </c>
      <c r="C210" s="3" t="s">
        <v>383</v>
      </c>
      <c r="D210" s="3" t="s">
        <v>384</v>
      </c>
      <c r="E210" s="3" t="s">
        <v>407</v>
      </c>
      <c r="F210" s="11">
        <v>1</v>
      </c>
      <c r="G210" s="6"/>
    </row>
    <row r="211" spans="1:7" x14ac:dyDescent="0.25">
      <c r="A211" s="9">
        <v>46041</v>
      </c>
      <c r="B211" s="3" t="s">
        <v>386</v>
      </c>
      <c r="C211" s="3" t="s">
        <v>385</v>
      </c>
      <c r="D211" s="5">
        <v>20122013</v>
      </c>
      <c r="E211" s="3" t="s">
        <v>407</v>
      </c>
      <c r="F211" s="11">
        <v>1</v>
      </c>
      <c r="G211" s="6"/>
    </row>
    <row r="212" spans="1:7" x14ac:dyDescent="0.25">
      <c r="A212" s="9">
        <v>46041</v>
      </c>
      <c r="B212" s="3" t="s">
        <v>386</v>
      </c>
      <c r="C212" s="3" t="s">
        <v>387</v>
      </c>
      <c r="D212" s="3" t="s">
        <v>387</v>
      </c>
      <c r="E212" s="3" t="s">
        <v>407</v>
      </c>
      <c r="F212" s="11">
        <v>1</v>
      </c>
      <c r="G212" s="6"/>
    </row>
    <row r="213" spans="1:7" x14ac:dyDescent="0.25">
      <c r="A213" s="9">
        <v>46041</v>
      </c>
      <c r="B213" s="3" t="s">
        <v>388</v>
      </c>
      <c r="C213" s="3" t="s">
        <v>390</v>
      </c>
      <c r="D213" s="3" t="s">
        <v>390</v>
      </c>
      <c r="E213" s="3" t="s">
        <v>407</v>
      </c>
      <c r="F213" s="11">
        <v>1</v>
      </c>
      <c r="G213" s="6"/>
    </row>
    <row r="214" spans="1:7" x14ac:dyDescent="0.25">
      <c r="A214" s="9">
        <v>46041</v>
      </c>
      <c r="B214" s="3" t="s">
        <v>386</v>
      </c>
      <c r="C214" s="3" t="s">
        <v>389</v>
      </c>
      <c r="D214" s="3" t="s">
        <v>389</v>
      </c>
      <c r="E214" s="3" t="s">
        <v>407</v>
      </c>
      <c r="F214" s="11">
        <v>3</v>
      </c>
      <c r="G214" s="6"/>
    </row>
    <row r="215" spans="1:7" x14ac:dyDescent="0.25">
      <c r="A215" s="9">
        <v>46041</v>
      </c>
      <c r="B215" s="6"/>
      <c r="C215" s="3" t="s">
        <v>395</v>
      </c>
      <c r="D215" s="3" t="s">
        <v>395</v>
      </c>
      <c r="E215" s="3" t="s">
        <v>407</v>
      </c>
      <c r="F215" s="11">
        <v>2</v>
      </c>
      <c r="G215" s="6"/>
    </row>
    <row r="216" spans="1:7" x14ac:dyDescent="0.25">
      <c r="A216" s="9">
        <v>46041</v>
      </c>
      <c r="B216" s="3" t="s">
        <v>396</v>
      </c>
      <c r="C216" s="3" t="s">
        <v>397</v>
      </c>
      <c r="D216" s="3" t="s">
        <v>397</v>
      </c>
      <c r="E216" s="3" t="s">
        <v>407</v>
      </c>
      <c r="F216" s="11">
        <v>2</v>
      </c>
      <c r="G216" s="6"/>
    </row>
    <row r="217" spans="1:7" x14ac:dyDescent="0.25">
      <c r="A217" s="9">
        <v>46041</v>
      </c>
      <c r="B217" s="6"/>
      <c r="C217" s="3" t="s">
        <v>398</v>
      </c>
      <c r="D217" s="3" t="s">
        <v>398</v>
      </c>
      <c r="E217" s="3" t="s">
        <v>407</v>
      </c>
      <c r="F217" s="3">
        <v>4</v>
      </c>
      <c r="G217" s="6"/>
    </row>
    <row r="218" spans="1:7" x14ac:dyDescent="0.25">
      <c r="A218" s="9">
        <v>46041</v>
      </c>
      <c r="B218" s="3" t="s">
        <v>401</v>
      </c>
      <c r="C218" s="3" t="s">
        <v>399</v>
      </c>
      <c r="D218" s="5" t="s">
        <v>400</v>
      </c>
      <c r="E218" s="5" t="s">
        <v>407</v>
      </c>
      <c r="F218" s="3">
        <v>1</v>
      </c>
      <c r="G218" s="6"/>
    </row>
    <row r="219" spans="1:7" ht="14.25" customHeight="1" x14ac:dyDescent="0.25">
      <c r="A219" s="9">
        <v>46041</v>
      </c>
      <c r="B219" s="3" t="s">
        <v>0</v>
      </c>
      <c r="C219" s="3" t="s">
        <v>372</v>
      </c>
      <c r="D219" s="3" t="s">
        <v>1</v>
      </c>
      <c r="E219" s="3" t="s">
        <v>408</v>
      </c>
      <c r="F219" s="3">
        <v>0</v>
      </c>
      <c r="G219" s="6"/>
    </row>
    <row r="220" spans="1:7" x14ac:dyDescent="0.25">
      <c r="A220" s="9">
        <v>46041</v>
      </c>
      <c r="B220" s="3"/>
      <c r="C220" s="3" t="s">
        <v>412</v>
      </c>
      <c r="D220" s="3" t="s">
        <v>412</v>
      </c>
      <c r="E220" s="3" t="s">
        <v>408</v>
      </c>
      <c r="F220" s="3">
        <v>1</v>
      </c>
      <c r="G220" s="6"/>
    </row>
    <row r="221" spans="1:7" ht="14.25" customHeight="1" x14ac:dyDescent="0.25">
      <c r="A221" s="9">
        <v>46042</v>
      </c>
      <c r="B221" s="3" t="s">
        <v>0</v>
      </c>
      <c r="C221" s="3" t="s">
        <v>372</v>
      </c>
      <c r="D221" s="3" t="s">
        <v>1</v>
      </c>
      <c r="E221" s="3" t="s">
        <v>408</v>
      </c>
      <c r="F221" s="3">
        <v>3</v>
      </c>
      <c r="G221" s="6"/>
    </row>
    <row r="222" spans="1:7" x14ac:dyDescent="0.25">
      <c r="A222" s="9">
        <v>46042</v>
      </c>
      <c r="B222" s="3" t="s">
        <v>108</v>
      </c>
      <c r="C222" s="3" t="s">
        <v>110</v>
      </c>
      <c r="D222" s="3" t="s">
        <v>111</v>
      </c>
      <c r="E222" s="3" t="s">
        <v>408</v>
      </c>
      <c r="F222" s="11">
        <v>2</v>
      </c>
      <c r="G222" s="6"/>
    </row>
    <row r="223" spans="1:7" x14ac:dyDescent="0.25">
      <c r="A223" s="9">
        <v>46042</v>
      </c>
      <c r="B223" s="3" t="s">
        <v>40</v>
      </c>
      <c r="C223" s="3" t="s">
        <v>41</v>
      </c>
      <c r="D223" s="3" t="s">
        <v>41</v>
      </c>
      <c r="E223" s="3" t="s">
        <v>408</v>
      </c>
      <c r="F223" s="11">
        <v>1</v>
      </c>
      <c r="G223" s="6"/>
    </row>
    <row r="224" spans="1:7" ht="14.25" customHeight="1" x14ac:dyDescent="0.25">
      <c r="A224" s="9">
        <v>46043</v>
      </c>
      <c r="B224" s="3" t="s">
        <v>169</v>
      </c>
      <c r="C224" s="3" t="s">
        <v>415</v>
      </c>
      <c r="D224" s="3" t="s">
        <v>424</v>
      </c>
      <c r="E224" s="3" t="s">
        <v>407</v>
      </c>
      <c r="F224" s="3">
        <v>1</v>
      </c>
      <c r="G224" s="6"/>
    </row>
    <row r="225" spans="1:7" x14ac:dyDescent="0.25">
      <c r="A225" s="9">
        <v>46043</v>
      </c>
      <c r="B225" s="3" t="s">
        <v>174</v>
      </c>
      <c r="C225" s="3" t="s">
        <v>413</v>
      </c>
      <c r="D225" s="3" t="s">
        <v>425</v>
      </c>
      <c r="E225" s="3" t="s">
        <v>407</v>
      </c>
      <c r="F225" s="3">
        <v>1</v>
      </c>
      <c r="G225" s="6"/>
    </row>
    <row r="226" spans="1:7" x14ac:dyDescent="0.25">
      <c r="A226" s="9">
        <v>46043</v>
      </c>
      <c r="B226" s="3" t="s">
        <v>169</v>
      </c>
      <c r="C226" s="3" t="s">
        <v>414</v>
      </c>
      <c r="D226" s="3" t="s">
        <v>426</v>
      </c>
      <c r="E226" s="3" t="s">
        <v>407</v>
      </c>
      <c r="F226" s="3">
        <v>1</v>
      </c>
      <c r="G226" s="6"/>
    </row>
    <row r="227" spans="1:7" x14ac:dyDescent="0.25">
      <c r="A227" s="9">
        <v>46044</v>
      </c>
      <c r="B227" s="3" t="s">
        <v>362</v>
      </c>
      <c r="C227" s="3" t="s">
        <v>319</v>
      </c>
      <c r="D227" s="3" t="s">
        <v>324</v>
      </c>
      <c r="E227" s="3" t="s">
        <v>407</v>
      </c>
      <c r="F227" s="11">
        <v>1</v>
      </c>
      <c r="G227" s="6"/>
    </row>
    <row r="228" spans="1:7" x14ac:dyDescent="0.25">
      <c r="A228" s="9">
        <v>46044</v>
      </c>
      <c r="B228" s="3" t="s">
        <v>362</v>
      </c>
      <c r="C228" s="3" t="s">
        <v>305</v>
      </c>
      <c r="D228" s="3" t="s">
        <v>307</v>
      </c>
      <c r="E228" s="3" t="s">
        <v>407</v>
      </c>
      <c r="F228" s="11">
        <v>1</v>
      </c>
      <c r="G228" s="6"/>
    </row>
    <row r="229" spans="1:7" x14ac:dyDescent="0.25">
      <c r="A229" s="9">
        <v>46044</v>
      </c>
      <c r="B229" s="3" t="s">
        <v>362</v>
      </c>
      <c r="C229" s="3" t="s">
        <v>417</v>
      </c>
      <c r="D229" s="3" t="s">
        <v>416</v>
      </c>
      <c r="E229" s="3" t="s">
        <v>407</v>
      </c>
      <c r="F229" s="11">
        <v>1</v>
      </c>
      <c r="G229" s="6"/>
    </row>
    <row r="230" spans="1:7" x14ac:dyDescent="0.25">
      <c r="A230" s="9">
        <v>46044</v>
      </c>
      <c r="B230" s="3" t="s">
        <v>10</v>
      </c>
      <c r="C230" s="3" t="s">
        <v>419</v>
      </c>
      <c r="D230" s="3" t="s">
        <v>418</v>
      </c>
      <c r="E230" s="3" t="s">
        <v>407</v>
      </c>
      <c r="F230" s="11">
        <v>1</v>
      </c>
      <c r="G230" s="6"/>
    </row>
    <row r="231" spans="1:7" x14ac:dyDescent="0.25">
      <c r="A231" s="9">
        <v>46044</v>
      </c>
      <c r="B231" s="3" t="s">
        <v>420</v>
      </c>
      <c r="C231" s="3" t="s">
        <v>421</v>
      </c>
      <c r="D231" s="3" t="s">
        <v>422</v>
      </c>
      <c r="E231" s="3" t="s">
        <v>407</v>
      </c>
      <c r="F231" s="11">
        <v>1</v>
      </c>
      <c r="G231" s="6"/>
    </row>
    <row r="232" spans="1:7" x14ac:dyDescent="0.25">
      <c r="A232" s="9">
        <v>46044</v>
      </c>
      <c r="B232" s="3" t="s">
        <v>220</v>
      </c>
      <c r="C232" s="3" t="s">
        <v>188</v>
      </c>
      <c r="D232" s="3" t="s">
        <v>221</v>
      </c>
      <c r="E232" s="3" t="s">
        <v>408</v>
      </c>
      <c r="F232" s="11">
        <v>1</v>
      </c>
      <c r="G232" s="6"/>
    </row>
    <row r="233" spans="1:7" x14ac:dyDescent="0.25">
      <c r="A233" s="9">
        <v>46045</v>
      </c>
      <c r="B233" s="3" t="s">
        <v>401</v>
      </c>
      <c r="C233" s="3" t="s">
        <v>399</v>
      </c>
      <c r="D233" s="5" t="s">
        <v>400</v>
      </c>
      <c r="E233" s="5" t="s">
        <v>408</v>
      </c>
      <c r="F233" s="3">
        <v>1</v>
      </c>
      <c r="G233" s="6"/>
    </row>
    <row r="234" spans="1:7" x14ac:dyDescent="0.25">
      <c r="A234" s="9">
        <v>46045</v>
      </c>
      <c r="B234" s="3" t="s">
        <v>156</v>
      </c>
      <c r="C234" s="3" t="s">
        <v>423</v>
      </c>
      <c r="D234" s="3">
        <v>30167</v>
      </c>
      <c r="E234" s="3" t="s">
        <v>408</v>
      </c>
      <c r="F234" s="11">
        <v>1</v>
      </c>
      <c r="G234" s="6"/>
    </row>
    <row r="235" spans="1:7" x14ac:dyDescent="0.25">
      <c r="A235" s="9">
        <v>46045</v>
      </c>
      <c r="B235" s="3" t="s">
        <v>156</v>
      </c>
      <c r="C235" s="3" t="s">
        <v>423</v>
      </c>
      <c r="D235" s="3" t="s">
        <v>427</v>
      </c>
      <c r="E235" s="3" t="s">
        <v>407</v>
      </c>
      <c r="F235" s="11">
        <v>1</v>
      </c>
      <c r="G235" s="6"/>
    </row>
    <row r="236" spans="1:7" x14ac:dyDescent="0.25">
      <c r="A236" s="9">
        <v>46048</v>
      </c>
      <c r="B236" s="3" t="s">
        <v>430</v>
      </c>
      <c r="C236" s="3" t="s">
        <v>277</v>
      </c>
      <c r="D236" s="3" t="s">
        <v>281</v>
      </c>
      <c r="E236" s="3" t="s">
        <v>408</v>
      </c>
      <c r="F236" s="11">
        <v>5</v>
      </c>
      <c r="G236" s="6"/>
    </row>
    <row r="237" spans="1:7" x14ac:dyDescent="0.25">
      <c r="A237" s="9">
        <v>46048</v>
      </c>
      <c r="B237" s="3" t="s">
        <v>430</v>
      </c>
      <c r="C237" s="3" t="s">
        <v>277</v>
      </c>
      <c r="D237" s="3" t="s">
        <v>428</v>
      </c>
      <c r="E237" s="3" t="s">
        <v>407</v>
      </c>
      <c r="F237" s="11">
        <v>2</v>
      </c>
      <c r="G237" s="6"/>
    </row>
    <row r="238" spans="1:7" x14ac:dyDescent="0.25">
      <c r="A238" s="9">
        <v>46048</v>
      </c>
      <c r="B238" s="9" t="s">
        <v>279</v>
      </c>
      <c r="C238" s="9" t="s">
        <v>277</v>
      </c>
      <c r="D238" s="9" t="s">
        <v>429</v>
      </c>
      <c r="E238" s="3" t="s">
        <v>407</v>
      </c>
      <c r="F238" s="11">
        <v>3</v>
      </c>
      <c r="G238" s="6"/>
    </row>
    <row r="239" spans="1:7" x14ac:dyDescent="0.25">
      <c r="A239" s="9">
        <v>46048</v>
      </c>
      <c r="B239" s="9" t="s">
        <v>125</v>
      </c>
      <c r="C239" s="9" t="s">
        <v>432</v>
      </c>
      <c r="D239" s="9" t="s">
        <v>431</v>
      </c>
      <c r="E239" s="3" t="s">
        <v>407</v>
      </c>
      <c r="F239" s="11">
        <v>1</v>
      </c>
      <c r="G239" s="6"/>
    </row>
    <row r="240" spans="1:7" x14ac:dyDescent="0.25">
      <c r="A240" s="9">
        <v>46049</v>
      </c>
      <c r="B240" s="9" t="s">
        <v>104</v>
      </c>
      <c r="C240" s="9" t="s">
        <v>105</v>
      </c>
      <c r="D240" s="3">
        <v>76408</v>
      </c>
      <c r="E240" s="3" t="s">
        <v>407</v>
      </c>
      <c r="F240" s="11">
        <v>4</v>
      </c>
      <c r="G240" s="6"/>
    </row>
    <row r="241" spans="1:7" x14ac:dyDescent="0.25">
      <c r="A241" s="9">
        <v>46049</v>
      </c>
      <c r="B241" s="9" t="s">
        <v>104</v>
      </c>
      <c r="C241" s="9" t="s">
        <v>105</v>
      </c>
      <c r="D241" s="3">
        <v>76400</v>
      </c>
      <c r="E241" s="3" t="s">
        <v>407</v>
      </c>
      <c r="F241" s="11">
        <v>4</v>
      </c>
      <c r="G241" s="6"/>
    </row>
    <row r="242" spans="1:7" x14ac:dyDescent="0.25">
      <c r="A242" s="9">
        <v>46049</v>
      </c>
      <c r="B242" s="9" t="s">
        <v>104</v>
      </c>
      <c r="C242" s="9" t="s">
        <v>105</v>
      </c>
      <c r="D242" s="3" t="s">
        <v>445</v>
      </c>
      <c r="E242" s="3" t="s">
        <v>407</v>
      </c>
      <c r="F242" s="11">
        <v>4</v>
      </c>
      <c r="G242" s="6"/>
    </row>
    <row r="243" spans="1:7" x14ac:dyDescent="0.25">
      <c r="A243" s="9">
        <v>46049</v>
      </c>
      <c r="B243" s="9" t="s">
        <v>76</v>
      </c>
      <c r="C243" s="9" t="s">
        <v>433</v>
      </c>
      <c r="D243" s="3" t="s">
        <v>434</v>
      </c>
      <c r="E243" s="3" t="s">
        <v>407</v>
      </c>
      <c r="F243" s="11">
        <v>1</v>
      </c>
      <c r="G243" s="6"/>
    </row>
    <row r="244" spans="1:7" x14ac:dyDescent="0.25">
      <c r="A244" s="9">
        <v>46049</v>
      </c>
      <c r="B244" s="9" t="s">
        <v>435</v>
      </c>
      <c r="C244" s="9" t="s">
        <v>436</v>
      </c>
      <c r="D244" s="3" t="s">
        <v>437</v>
      </c>
      <c r="E244" s="3" t="s">
        <v>407</v>
      </c>
      <c r="F244" s="11">
        <v>2</v>
      </c>
      <c r="G244" s="6"/>
    </row>
    <row r="245" spans="1:7" x14ac:dyDescent="0.25">
      <c r="A245" s="9">
        <v>46050</v>
      </c>
      <c r="B245" s="3" t="s">
        <v>5</v>
      </c>
      <c r="C245" s="3" t="s">
        <v>301</v>
      </c>
      <c r="D245" s="3" t="s">
        <v>302</v>
      </c>
      <c r="E245" s="3" t="s">
        <v>438</v>
      </c>
      <c r="F245" s="11">
        <v>2</v>
      </c>
      <c r="G245" s="6"/>
    </row>
    <row r="246" spans="1:7" x14ac:dyDescent="0.25">
      <c r="A246" s="9">
        <v>46050</v>
      </c>
      <c r="B246" s="3" t="s">
        <v>108</v>
      </c>
      <c r="C246" s="3" t="s">
        <v>110</v>
      </c>
      <c r="D246" s="3" t="s">
        <v>111</v>
      </c>
      <c r="E246" s="3" t="s">
        <v>408</v>
      </c>
      <c r="F246" s="11">
        <v>1</v>
      </c>
      <c r="G246" s="6"/>
    </row>
    <row r="247" spans="1:7" x14ac:dyDescent="0.25">
      <c r="A247" s="9">
        <v>46051</v>
      </c>
      <c r="B247" s="3" t="s">
        <v>5</v>
      </c>
      <c r="C247" s="3" t="s">
        <v>301</v>
      </c>
      <c r="D247" s="3" t="s">
        <v>302</v>
      </c>
      <c r="E247" s="3" t="s">
        <v>407</v>
      </c>
      <c r="F247" s="11">
        <v>3</v>
      </c>
      <c r="G247" s="6"/>
    </row>
    <row r="248" spans="1:7" x14ac:dyDescent="0.25">
      <c r="A248" s="9">
        <v>46051</v>
      </c>
      <c r="B248" s="9" t="s">
        <v>0</v>
      </c>
      <c r="C248" s="9" t="s">
        <v>373</v>
      </c>
      <c r="D248" s="9" t="s">
        <v>268</v>
      </c>
      <c r="E248" s="3" t="s">
        <v>407</v>
      </c>
      <c r="F248" s="11">
        <v>3</v>
      </c>
      <c r="G248" s="6"/>
    </row>
    <row r="249" spans="1:7" x14ac:dyDescent="0.25">
      <c r="A249" s="9">
        <v>46051</v>
      </c>
      <c r="B249" s="3" t="s">
        <v>198</v>
      </c>
      <c r="C249" s="3" t="s">
        <v>439</v>
      </c>
      <c r="D249" s="3" t="s">
        <v>442</v>
      </c>
      <c r="E249" s="3" t="s">
        <v>407</v>
      </c>
      <c r="F249" s="3">
        <v>2</v>
      </c>
      <c r="G249" s="6"/>
    </row>
    <row r="250" spans="1:7" x14ac:dyDescent="0.25">
      <c r="A250" s="9">
        <v>46051</v>
      </c>
      <c r="B250" s="3" t="s">
        <v>12</v>
      </c>
      <c r="C250" s="3" t="s">
        <v>372</v>
      </c>
      <c r="D250" s="3" t="s">
        <v>443</v>
      </c>
      <c r="E250" s="3" t="s">
        <v>407</v>
      </c>
      <c r="F250" s="11">
        <v>2</v>
      </c>
      <c r="G250" s="6"/>
    </row>
    <row r="251" spans="1:7" x14ac:dyDescent="0.25">
      <c r="A251" s="9">
        <v>46052</v>
      </c>
      <c r="B251" s="9" t="s">
        <v>0</v>
      </c>
      <c r="C251" s="9" t="s">
        <v>373</v>
      </c>
      <c r="D251" s="9" t="s">
        <v>268</v>
      </c>
      <c r="E251" s="3" t="s">
        <v>408</v>
      </c>
      <c r="F251" s="11">
        <v>2</v>
      </c>
      <c r="G251" s="6"/>
    </row>
    <row r="252" spans="1:7" x14ac:dyDescent="0.25">
      <c r="A252" s="9">
        <v>46052</v>
      </c>
      <c r="B252" s="9" t="s">
        <v>104</v>
      </c>
      <c r="C252" s="9" t="s">
        <v>105</v>
      </c>
      <c r="D252" s="3" t="s">
        <v>445</v>
      </c>
      <c r="E252" s="3" t="s">
        <v>408</v>
      </c>
      <c r="F252" s="11">
        <v>1</v>
      </c>
      <c r="G252" s="3"/>
    </row>
    <row r="253" spans="1:7" x14ac:dyDescent="0.25">
      <c r="A253" s="9">
        <v>46052</v>
      </c>
      <c r="B253" s="9" t="s">
        <v>0</v>
      </c>
      <c r="C253" s="9" t="s">
        <v>373</v>
      </c>
      <c r="D253" s="9" t="s">
        <v>268</v>
      </c>
      <c r="E253" s="3" t="s">
        <v>407</v>
      </c>
      <c r="F253" s="11">
        <v>2</v>
      </c>
      <c r="G253" s="6"/>
    </row>
    <row r="254" spans="1:7" x14ac:dyDescent="0.25">
      <c r="A254" s="9">
        <v>46052</v>
      </c>
      <c r="B254" s="9" t="s">
        <v>104</v>
      </c>
      <c r="C254" s="9" t="s">
        <v>105</v>
      </c>
      <c r="D254" s="3" t="s">
        <v>445</v>
      </c>
      <c r="E254" s="3" t="s">
        <v>407</v>
      </c>
      <c r="F254" s="11">
        <v>1</v>
      </c>
      <c r="G254" s="3"/>
    </row>
    <row r="255" spans="1:7" x14ac:dyDescent="0.25">
      <c r="A255" s="9">
        <v>46055</v>
      </c>
      <c r="B255" s="15" t="s">
        <v>230</v>
      </c>
      <c r="C255" s="15" t="s">
        <v>446</v>
      </c>
      <c r="D255" s="22">
        <v>57009</v>
      </c>
      <c r="E255" s="16" t="s">
        <v>407</v>
      </c>
      <c r="F255" s="17">
        <v>1</v>
      </c>
      <c r="G255" s="6"/>
    </row>
    <row r="256" spans="1:7" x14ac:dyDescent="0.25">
      <c r="A256" s="9">
        <v>46055</v>
      </c>
      <c r="B256" s="3" t="s">
        <v>12</v>
      </c>
      <c r="C256" s="3" t="s">
        <v>372</v>
      </c>
      <c r="D256" s="3" t="s">
        <v>443</v>
      </c>
      <c r="E256" s="3" t="s">
        <v>407</v>
      </c>
      <c r="F256" s="11">
        <v>4</v>
      </c>
      <c r="G256" s="6"/>
    </row>
    <row r="257" spans="1:7" x14ac:dyDescent="0.25">
      <c r="A257" s="9">
        <v>46055</v>
      </c>
      <c r="B257" s="3" t="s">
        <v>108</v>
      </c>
      <c r="C257" s="3" t="s">
        <v>110</v>
      </c>
      <c r="D257" s="3" t="s">
        <v>111</v>
      </c>
      <c r="E257" s="3" t="s">
        <v>408</v>
      </c>
      <c r="F257" s="11">
        <v>1</v>
      </c>
      <c r="G257" s="6"/>
    </row>
    <row r="258" spans="1:7" x14ac:dyDescent="0.25">
      <c r="A258" s="9">
        <v>46056</v>
      </c>
      <c r="B258" s="3" t="s">
        <v>108</v>
      </c>
      <c r="C258" s="3" t="s">
        <v>110</v>
      </c>
      <c r="D258" s="3" t="s">
        <v>111</v>
      </c>
      <c r="E258" s="3" t="s">
        <v>408</v>
      </c>
      <c r="F258" s="11">
        <v>1</v>
      </c>
      <c r="G258" s="6"/>
    </row>
    <row r="259" spans="1:7" x14ac:dyDescent="0.25">
      <c r="A259" s="9">
        <v>46055</v>
      </c>
      <c r="B259" s="3" t="s">
        <v>447</v>
      </c>
      <c r="C259" s="3" t="s">
        <v>448</v>
      </c>
      <c r="D259" s="3" t="s">
        <v>449</v>
      </c>
      <c r="E259" s="3" t="s">
        <v>407</v>
      </c>
      <c r="F259" s="11">
        <v>1</v>
      </c>
      <c r="G259" s="6"/>
    </row>
    <row r="260" spans="1:7" x14ac:dyDescent="0.25">
      <c r="A260" s="9">
        <v>46055</v>
      </c>
      <c r="B260" s="9" t="s">
        <v>435</v>
      </c>
      <c r="C260" s="9" t="s">
        <v>436</v>
      </c>
      <c r="D260" s="3" t="s">
        <v>437</v>
      </c>
      <c r="E260" s="3" t="s">
        <v>408</v>
      </c>
      <c r="F260" s="11">
        <v>1</v>
      </c>
      <c r="G260" s="3" t="s">
        <v>450</v>
      </c>
    </row>
    <row r="261" spans="1:7" x14ac:dyDescent="0.25">
      <c r="A261" s="9">
        <v>46056</v>
      </c>
      <c r="B261" s="3" t="s">
        <v>396</v>
      </c>
      <c r="C261" s="3" t="s">
        <v>397</v>
      </c>
      <c r="D261" s="3" t="s">
        <v>397</v>
      </c>
      <c r="E261" s="3" t="s">
        <v>408</v>
      </c>
      <c r="F261" s="11">
        <v>1</v>
      </c>
      <c r="G261" s="6"/>
    </row>
    <row r="262" spans="1:7" x14ac:dyDescent="0.25">
      <c r="A262" s="9">
        <v>46056</v>
      </c>
      <c r="B262" s="3" t="s">
        <v>453</v>
      </c>
      <c r="C262" s="3" t="s">
        <v>454</v>
      </c>
      <c r="D262" s="3" t="s">
        <v>455</v>
      </c>
      <c r="E262" s="3" t="s">
        <v>407</v>
      </c>
      <c r="F262" s="11">
        <v>1</v>
      </c>
      <c r="G262" s="3"/>
    </row>
    <row r="263" spans="1:7" x14ac:dyDescent="0.25">
      <c r="A263" s="21">
        <v>46056</v>
      </c>
      <c r="B263" s="5" t="s">
        <v>456</v>
      </c>
      <c r="C263" s="3" t="s">
        <v>452</v>
      </c>
      <c r="D263" s="5">
        <v>632</v>
      </c>
      <c r="E263" s="3" t="s">
        <v>408</v>
      </c>
      <c r="F263" s="3">
        <v>1</v>
      </c>
      <c r="G263" s="3" t="s">
        <v>450</v>
      </c>
    </row>
    <row r="264" spans="1:7" x14ac:dyDescent="0.25">
      <c r="A264" s="9">
        <v>46056</v>
      </c>
      <c r="B264" s="3" t="s">
        <v>453</v>
      </c>
      <c r="C264" s="3" t="s">
        <v>454</v>
      </c>
      <c r="D264" s="3" t="s">
        <v>455</v>
      </c>
      <c r="E264" s="3" t="s">
        <v>408</v>
      </c>
      <c r="F264" s="11">
        <v>1</v>
      </c>
      <c r="G264" s="3" t="s">
        <v>476</v>
      </c>
    </row>
    <row r="265" spans="1:7" x14ac:dyDescent="0.25">
      <c r="A265" s="9">
        <v>46057</v>
      </c>
      <c r="B265" s="6"/>
      <c r="C265" s="3" t="s">
        <v>458</v>
      </c>
      <c r="D265" s="3" t="s">
        <v>459</v>
      </c>
      <c r="E265" s="3" t="s">
        <v>407</v>
      </c>
      <c r="F265" s="3">
        <v>2</v>
      </c>
      <c r="G265" s="6"/>
    </row>
    <row r="266" spans="1:7" x14ac:dyDescent="0.25">
      <c r="A266" s="9">
        <v>46057</v>
      </c>
      <c r="B266" s="3" t="s">
        <v>108</v>
      </c>
      <c r="C266" s="3" t="s">
        <v>110</v>
      </c>
      <c r="D266" s="3" t="s">
        <v>111</v>
      </c>
      <c r="E266" s="3" t="s">
        <v>408</v>
      </c>
      <c r="F266" s="11">
        <v>1</v>
      </c>
      <c r="G266" s="6"/>
    </row>
    <row r="267" spans="1:7" x14ac:dyDescent="0.25">
      <c r="A267" s="9">
        <v>46057</v>
      </c>
      <c r="B267" s="3" t="s">
        <v>117</v>
      </c>
      <c r="C267" s="3" t="s">
        <v>118</v>
      </c>
      <c r="D267" s="3" t="s">
        <v>119</v>
      </c>
      <c r="E267" s="3" t="s">
        <v>408</v>
      </c>
      <c r="F267" s="11">
        <v>1</v>
      </c>
      <c r="G267" s="6"/>
    </row>
    <row r="268" spans="1:7" x14ac:dyDescent="0.25">
      <c r="A268" s="9" t="s">
        <v>464</v>
      </c>
      <c r="B268" s="3" t="s">
        <v>108</v>
      </c>
      <c r="C268" s="3" t="s">
        <v>460</v>
      </c>
      <c r="D268" s="3" t="s">
        <v>258</v>
      </c>
      <c r="E268" s="3" t="s">
        <v>408</v>
      </c>
      <c r="F268" s="11">
        <v>3</v>
      </c>
      <c r="G268" s="6"/>
    </row>
    <row r="269" spans="1:7" x14ac:dyDescent="0.25">
      <c r="A269" s="21">
        <v>46057</v>
      </c>
      <c r="B269" s="3" t="s">
        <v>463</v>
      </c>
      <c r="C269" s="3" t="s">
        <v>461</v>
      </c>
      <c r="D269" s="3" t="s">
        <v>462</v>
      </c>
      <c r="E269" s="3" t="s">
        <v>407</v>
      </c>
      <c r="F269" s="11">
        <v>1</v>
      </c>
      <c r="G269" s="6"/>
    </row>
    <row r="270" spans="1:7" x14ac:dyDescent="0.25">
      <c r="A270" s="21">
        <v>46057</v>
      </c>
      <c r="B270" s="3" t="s">
        <v>463</v>
      </c>
      <c r="C270" s="3" t="s">
        <v>461</v>
      </c>
      <c r="D270" s="3" t="s">
        <v>462</v>
      </c>
      <c r="E270" s="19" t="s">
        <v>408</v>
      </c>
      <c r="F270" s="18">
        <v>1</v>
      </c>
      <c r="G270" s="20"/>
    </row>
    <row r="271" spans="1:7" x14ac:dyDescent="0.25">
      <c r="A271" s="9">
        <v>46057</v>
      </c>
      <c r="B271" s="3" t="s">
        <v>5</v>
      </c>
      <c r="C271" s="3" t="s">
        <v>373</v>
      </c>
      <c r="D271" s="3" t="s">
        <v>6</v>
      </c>
      <c r="E271" s="3" t="s">
        <v>408</v>
      </c>
      <c r="F271" s="11">
        <v>5</v>
      </c>
      <c r="G271" s="6"/>
    </row>
    <row r="272" spans="1:7" x14ac:dyDescent="0.25">
      <c r="A272" s="9">
        <v>46057</v>
      </c>
      <c r="B272" s="3" t="s">
        <v>112</v>
      </c>
      <c r="C272" s="3" t="s">
        <v>113</v>
      </c>
      <c r="D272" s="3">
        <v>936251</v>
      </c>
      <c r="E272" s="3" t="s">
        <v>408</v>
      </c>
      <c r="F272" s="11">
        <v>1</v>
      </c>
      <c r="G272" s="6"/>
    </row>
    <row r="273" spans="1:7" x14ac:dyDescent="0.25">
      <c r="A273" s="9">
        <v>46058</v>
      </c>
      <c r="B273" s="3" t="s">
        <v>114</v>
      </c>
      <c r="C273" s="3" t="s">
        <v>115</v>
      </c>
      <c r="D273" s="3" t="s">
        <v>116</v>
      </c>
      <c r="E273" s="3" t="s">
        <v>408</v>
      </c>
      <c r="F273" s="11">
        <v>1</v>
      </c>
      <c r="G273" s="6"/>
    </row>
    <row r="274" spans="1:7" x14ac:dyDescent="0.25">
      <c r="A274" s="9">
        <v>46059</v>
      </c>
      <c r="B274" s="3" t="s">
        <v>12</v>
      </c>
      <c r="C274" s="3" t="s">
        <v>372</v>
      </c>
      <c r="D274" s="3" t="s">
        <v>380</v>
      </c>
      <c r="E274" s="3" t="s">
        <v>408</v>
      </c>
      <c r="F274" s="11">
        <v>1</v>
      </c>
      <c r="G274" s="6"/>
    </row>
    <row r="275" spans="1:7" x14ac:dyDescent="0.25">
      <c r="A275" s="9">
        <v>46059</v>
      </c>
      <c r="B275" s="3" t="s">
        <v>465</v>
      </c>
      <c r="C275" s="3" t="s">
        <v>466</v>
      </c>
      <c r="D275" s="3" t="s">
        <v>467</v>
      </c>
      <c r="E275" s="3" t="s">
        <v>407</v>
      </c>
      <c r="F275" s="3">
        <v>1</v>
      </c>
      <c r="G275" s="6"/>
    </row>
    <row r="276" spans="1:7" x14ac:dyDescent="0.25">
      <c r="A276" s="9">
        <v>46059</v>
      </c>
      <c r="B276" s="3" t="s">
        <v>468</v>
      </c>
      <c r="C276" s="3" t="s">
        <v>469</v>
      </c>
      <c r="D276" s="3" t="s">
        <v>470</v>
      </c>
      <c r="E276" s="3" t="s">
        <v>407</v>
      </c>
      <c r="F276" s="11">
        <v>1</v>
      </c>
      <c r="G276" s="6"/>
    </row>
    <row r="277" spans="1:7" x14ac:dyDescent="0.25">
      <c r="A277" s="9">
        <v>46059</v>
      </c>
      <c r="B277" s="3" t="s">
        <v>471</v>
      </c>
      <c r="C277" s="3" t="s">
        <v>472</v>
      </c>
      <c r="D277" s="3" t="s">
        <v>473</v>
      </c>
      <c r="E277" s="3" t="s">
        <v>407</v>
      </c>
      <c r="F277" s="11">
        <v>1</v>
      </c>
      <c r="G277" s="6"/>
    </row>
    <row r="278" spans="1:7" x14ac:dyDescent="0.25">
      <c r="A278" s="9">
        <v>46063</v>
      </c>
      <c r="B278" s="3" t="s">
        <v>471</v>
      </c>
      <c r="C278" s="3" t="s">
        <v>472</v>
      </c>
      <c r="D278" s="3" t="s">
        <v>473</v>
      </c>
      <c r="E278" s="3" t="s">
        <v>408</v>
      </c>
      <c r="F278" s="11">
        <v>1</v>
      </c>
      <c r="G278" s="3" t="s">
        <v>474</v>
      </c>
    </row>
    <row r="279" spans="1:7" x14ac:dyDescent="0.25">
      <c r="A279" s="9">
        <v>46063</v>
      </c>
      <c r="B279" s="3" t="s">
        <v>12</v>
      </c>
      <c r="C279" s="3" t="s">
        <v>372</v>
      </c>
      <c r="D279" s="3" t="s">
        <v>13</v>
      </c>
      <c r="E279" s="3" t="s">
        <v>408</v>
      </c>
      <c r="F279" s="11">
        <v>1</v>
      </c>
      <c r="G279" s="6"/>
    </row>
    <row r="280" spans="1:7" x14ac:dyDescent="0.25">
      <c r="A280" s="9">
        <v>46063</v>
      </c>
      <c r="B280" s="3" t="s">
        <v>51</v>
      </c>
      <c r="C280" s="3" t="s">
        <v>52</v>
      </c>
      <c r="D280" s="3" t="s">
        <v>53</v>
      </c>
      <c r="E280" s="3" t="s">
        <v>408</v>
      </c>
      <c r="F280" s="11">
        <v>1</v>
      </c>
      <c r="G280" s="6"/>
    </row>
    <row r="281" spans="1:7" x14ac:dyDescent="0.25">
      <c r="A281" s="9">
        <v>46048</v>
      </c>
      <c r="B281" s="3" t="s">
        <v>430</v>
      </c>
      <c r="C281" s="3" t="s">
        <v>277</v>
      </c>
      <c r="D281" s="3" t="s">
        <v>281</v>
      </c>
      <c r="E281" s="3" t="s">
        <v>408</v>
      </c>
      <c r="F281" s="11">
        <v>4</v>
      </c>
      <c r="G281" s="3" t="s">
        <v>475</v>
      </c>
    </row>
    <row r="282" spans="1:7" x14ac:dyDescent="0.25">
      <c r="A282" s="9">
        <v>46063</v>
      </c>
      <c r="B282" s="3" t="s">
        <v>12</v>
      </c>
      <c r="C282" s="3" t="s">
        <v>372</v>
      </c>
      <c r="D282" s="3" t="s">
        <v>380</v>
      </c>
      <c r="E282" s="3" t="s">
        <v>408</v>
      </c>
      <c r="F282" s="11">
        <v>1</v>
      </c>
      <c r="G282" s="6"/>
    </row>
    <row r="283" spans="1:7" x14ac:dyDescent="0.25">
      <c r="A283" s="9">
        <v>46065</v>
      </c>
      <c r="B283" s="3" t="s">
        <v>453</v>
      </c>
      <c r="C283" s="3" t="s">
        <v>454</v>
      </c>
      <c r="D283" s="3" t="s">
        <v>455</v>
      </c>
      <c r="E283" s="3" t="s">
        <v>407</v>
      </c>
      <c r="F283" s="11">
        <v>1</v>
      </c>
      <c r="G283" s="6"/>
    </row>
    <row r="284" spans="1:7" x14ac:dyDescent="0.25">
      <c r="A284" s="9">
        <v>46066</v>
      </c>
      <c r="B284" s="11"/>
      <c r="C284" s="11" t="s">
        <v>457</v>
      </c>
      <c r="D284" s="11" t="s">
        <v>459</v>
      </c>
      <c r="E284" s="3" t="s">
        <v>408</v>
      </c>
      <c r="F284" s="11">
        <v>2</v>
      </c>
      <c r="G284" s="3" t="s">
        <v>477</v>
      </c>
    </row>
    <row r="285" spans="1:7" x14ac:dyDescent="0.25">
      <c r="A285" s="9">
        <v>46066</v>
      </c>
      <c r="B285" s="6"/>
      <c r="C285" s="11" t="s">
        <v>457</v>
      </c>
      <c r="D285" s="11" t="s">
        <v>478</v>
      </c>
      <c r="E285" s="3" t="s">
        <v>407</v>
      </c>
      <c r="F285" s="11">
        <v>2</v>
      </c>
      <c r="G285" s="6"/>
    </row>
    <row r="286" spans="1:7" x14ac:dyDescent="0.25">
      <c r="A286" s="9">
        <v>46066</v>
      </c>
      <c r="B286" s="6"/>
      <c r="C286" s="3" t="s">
        <v>479</v>
      </c>
      <c r="D286" s="3" t="s">
        <v>480</v>
      </c>
      <c r="E286" s="3" t="s">
        <v>407</v>
      </c>
      <c r="F286" s="11">
        <v>1</v>
      </c>
      <c r="G286" s="6"/>
    </row>
    <row r="287" spans="1:7" x14ac:dyDescent="0.25">
      <c r="A287" s="9">
        <v>46069</v>
      </c>
      <c r="B287" s="3" t="s">
        <v>51</v>
      </c>
      <c r="C287" s="3" t="s">
        <v>52</v>
      </c>
      <c r="D287" s="3" t="s">
        <v>53</v>
      </c>
      <c r="E287" s="3" t="s">
        <v>407</v>
      </c>
      <c r="F287" s="11">
        <v>3</v>
      </c>
      <c r="G287" s="6"/>
    </row>
    <row r="288" spans="1:7" x14ac:dyDescent="0.25">
      <c r="A288" s="9">
        <v>46071</v>
      </c>
      <c r="B288" s="9" t="s">
        <v>435</v>
      </c>
      <c r="C288" s="9" t="s">
        <v>436</v>
      </c>
      <c r="D288" s="3" t="s">
        <v>437</v>
      </c>
      <c r="E288" s="3" t="s">
        <v>408</v>
      </c>
      <c r="F288" s="11">
        <v>1</v>
      </c>
      <c r="G288" s="3" t="s">
        <v>450</v>
      </c>
    </row>
    <row r="289" spans="1:7" x14ac:dyDescent="0.25">
      <c r="A289" s="9">
        <v>46071</v>
      </c>
      <c r="B289" s="9" t="s">
        <v>435</v>
      </c>
      <c r="C289" s="9" t="s">
        <v>482</v>
      </c>
      <c r="D289" s="3" t="s">
        <v>481</v>
      </c>
      <c r="E289" s="3" t="s">
        <v>407</v>
      </c>
      <c r="F289" s="11">
        <v>1</v>
      </c>
      <c r="G289" s="3" t="s">
        <v>450</v>
      </c>
    </row>
    <row r="290" spans="1:7" x14ac:dyDescent="0.25">
      <c r="A290" s="9">
        <v>46071</v>
      </c>
      <c r="B290" s="3" t="s">
        <v>483</v>
      </c>
      <c r="C290" s="3" t="s">
        <v>484</v>
      </c>
      <c r="D290" s="3" t="s">
        <v>485</v>
      </c>
      <c r="E290" s="3" t="s">
        <v>407</v>
      </c>
      <c r="F290" s="11">
        <v>1</v>
      </c>
      <c r="G290" s="3"/>
    </row>
    <row r="291" spans="1:7" x14ac:dyDescent="0.25">
      <c r="A291" s="9">
        <v>46072</v>
      </c>
      <c r="B291" s="3" t="s">
        <v>108</v>
      </c>
      <c r="C291" s="3" t="s">
        <v>393</v>
      </c>
      <c r="D291" s="3" t="s">
        <v>394</v>
      </c>
      <c r="E291" s="3" t="s">
        <v>408</v>
      </c>
      <c r="F291" s="11">
        <v>1</v>
      </c>
      <c r="G291" s="6"/>
    </row>
    <row r="292" spans="1:7" x14ac:dyDescent="0.25">
      <c r="A292" s="9">
        <v>46072</v>
      </c>
      <c r="B292" s="3" t="s">
        <v>5</v>
      </c>
      <c r="C292" s="3" t="s">
        <v>301</v>
      </c>
      <c r="D292" s="3" t="s">
        <v>302</v>
      </c>
      <c r="E292" s="3" t="s">
        <v>408</v>
      </c>
      <c r="F292" s="11">
        <v>4</v>
      </c>
      <c r="G292" s="6"/>
    </row>
    <row r="293" spans="1:7" x14ac:dyDescent="0.25">
      <c r="A293" s="9">
        <v>46072</v>
      </c>
      <c r="B293" s="6"/>
      <c r="C293" s="3" t="s">
        <v>486</v>
      </c>
      <c r="D293" s="3" t="s">
        <v>486</v>
      </c>
      <c r="E293" s="3" t="s">
        <v>407</v>
      </c>
      <c r="F293" s="11">
        <v>1</v>
      </c>
      <c r="G293" s="6"/>
    </row>
    <row r="294" spans="1:7" x14ac:dyDescent="0.25">
      <c r="A294" s="9">
        <v>46072</v>
      </c>
      <c r="B294" s="3"/>
      <c r="C294" s="3" t="s">
        <v>487</v>
      </c>
      <c r="D294" s="3" t="s">
        <v>487</v>
      </c>
      <c r="E294" s="3" t="s">
        <v>407</v>
      </c>
      <c r="F294" s="11">
        <v>4</v>
      </c>
      <c r="G294" s="3"/>
    </row>
    <row r="295" spans="1:7" x14ac:dyDescent="0.25">
      <c r="A295" s="9">
        <v>46073</v>
      </c>
      <c r="B295" s="3" t="s">
        <v>5</v>
      </c>
      <c r="C295" s="3" t="s">
        <v>301</v>
      </c>
      <c r="D295" s="3" t="s">
        <v>302</v>
      </c>
      <c r="E295" s="3" t="s">
        <v>407</v>
      </c>
      <c r="F295" s="11">
        <v>2</v>
      </c>
      <c r="G295" s="6"/>
    </row>
    <row r="296" spans="1:7" x14ac:dyDescent="0.25">
      <c r="A296" s="9">
        <v>46073</v>
      </c>
      <c r="B296" s="3" t="s">
        <v>5</v>
      </c>
      <c r="C296" s="3" t="s">
        <v>300</v>
      </c>
      <c r="D296" s="3" t="s">
        <v>444</v>
      </c>
      <c r="E296" s="3" t="s">
        <v>407</v>
      </c>
      <c r="F296" s="11">
        <v>4</v>
      </c>
      <c r="G296" s="6"/>
    </row>
    <row r="297" spans="1:7" x14ac:dyDescent="0.25">
      <c r="A297" s="9">
        <v>46073</v>
      </c>
      <c r="B297" s="9" t="s">
        <v>104</v>
      </c>
      <c r="C297" s="9" t="s">
        <v>105</v>
      </c>
      <c r="D297" s="3">
        <v>76400</v>
      </c>
      <c r="E297" s="3" t="s">
        <v>408</v>
      </c>
      <c r="F297" s="11">
        <v>2</v>
      </c>
      <c r="G297" s="3" t="s">
        <v>488</v>
      </c>
    </row>
    <row r="298" spans="1:7" x14ac:dyDescent="0.25">
      <c r="A298" s="9">
        <v>46073</v>
      </c>
      <c r="B298" s="3" t="s">
        <v>44</v>
      </c>
      <c r="C298" s="3" t="s">
        <v>47</v>
      </c>
      <c r="D298" s="3" t="s">
        <v>47</v>
      </c>
      <c r="E298" s="3" t="s">
        <v>408</v>
      </c>
      <c r="F298" s="11">
        <v>2</v>
      </c>
      <c r="G298" s="6"/>
    </row>
    <row r="299" spans="1:7" x14ac:dyDescent="0.25">
      <c r="A299" s="9">
        <v>46073</v>
      </c>
      <c r="B299" s="3" t="s">
        <v>51</v>
      </c>
      <c r="C299" s="3" t="s">
        <v>52</v>
      </c>
      <c r="D299" s="3" t="s">
        <v>53</v>
      </c>
      <c r="E299" s="3" t="s">
        <v>408</v>
      </c>
      <c r="F299" s="11">
        <v>1</v>
      </c>
      <c r="G299" s="6"/>
    </row>
    <row r="300" spans="1:7" x14ac:dyDescent="0.25">
      <c r="A300" s="9">
        <v>46073</v>
      </c>
      <c r="B300" s="3" t="s">
        <v>61</v>
      </c>
      <c r="C300" s="3" t="s">
        <v>62</v>
      </c>
      <c r="D300" s="3" t="s">
        <v>63</v>
      </c>
      <c r="E300" s="3" t="s">
        <v>408</v>
      </c>
      <c r="F300" s="11">
        <v>3</v>
      </c>
      <c r="G300" s="6"/>
    </row>
    <row r="301" spans="1:7" x14ac:dyDescent="0.25">
      <c r="A301" s="9">
        <v>46076</v>
      </c>
      <c r="B301" s="3" t="s">
        <v>453</v>
      </c>
      <c r="C301" s="3" t="s">
        <v>454</v>
      </c>
      <c r="D301" s="3" t="s">
        <v>455</v>
      </c>
      <c r="E301" s="3" t="s">
        <v>407</v>
      </c>
      <c r="F301" s="11">
        <v>1</v>
      </c>
      <c r="G301" s="3"/>
    </row>
    <row r="302" spans="1:7" x14ac:dyDescent="0.25">
      <c r="A302" s="9">
        <v>46077</v>
      </c>
      <c r="B302" s="3" t="s">
        <v>108</v>
      </c>
      <c r="C302" s="3" t="s">
        <v>460</v>
      </c>
      <c r="D302" s="3" t="s">
        <v>258</v>
      </c>
      <c r="E302" s="3" t="s">
        <v>407</v>
      </c>
      <c r="F302" s="11">
        <v>4</v>
      </c>
      <c r="G302" s="6"/>
    </row>
    <row r="303" spans="1:7" x14ac:dyDescent="0.25">
      <c r="A303" s="9">
        <v>46077</v>
      </c>
      <c r="B303" s="3" t="s">
        <v>108</v>
      </c>
      <c r="C303" s="3" t="s">
        <v>490</v>
      </c>
      <c r="D303" s="3" t="s">
        <v>490</v>
      </c>
      <c r="E303" s="3" t="s">
        <v>407</v>
      </c>
      <c r="F303" s="11">
        <v>3</v>
      </c>
      <c r="G303" s="6"/>
    </row>
    <row r="304" spans="1:7" x14ac:dyDescent="0.25">
      <c r="A304" s="21">
        <v>46077</v>
      </c>
      <c r="B304" s="19" t="s">
        <v>22</v>
      </c>
      <c r="C304" s="19" t="s">
        <v>491</v>
      </c>
      <c r="D304" s="19" t="s">
        <v>492</v>
      </c>
      <c r="E304" s="19" t="s">
        <v>407</v>
      </c>
      <c r="F304" s="18">
        <v>3</v>
      </c>
      <c r="G304" s="20"/>
    </row>
    <row r="305" spans="1:7" x14ac:dyDescent="0.25">
      <c r="A305" s="9">
        <v>46077</v>
      </c>
      <c r="B305" s="3" t="s">
        <v>496</v>
      </c>
      <c r="C305" s="3" t="s">
        <v>493</v>
      </c>
      <c r="D305" s="3" t="s">
        <v>497</v>
      </c>
      <c r="E305" s="3" t="s">
        <v>407</v>
      </c>
      <c r="F305" s="11">
        <v>4</v>
      </c>
      <c r="G305" s="6"/>
    </row>
    <row r="306" spans="1:7" x14ac:dyDescent="0.25">
      <c r="A306" s="23">
        <v>46077</v>
      </c>
      <c r="B306" s="19" t="s">
        <v>396</v>
      </c>
      <c r="C306" s="19" t="s">
        <v>494</v>
      </c>
      <c r="D306" s="23" t="s">
        <v>495</v>
      </c>
      <c r="E306" s="19" t="s">
        <v>407</v>
      </c>
      <c r="F306" s="18">
        <v>2</v>
      </c>
      <c r="G306" s="20"/>
    </row>
    <row r="307" spans="1:7" x14ac:dyDescent="0.25">
      <c r="A307" s="9">
        <v>46077</v>
      </c>
      <c r="B307" s="19" t="s">
        <v>499</v>
      </c>
      <c r="C307" s="19" t="s">
        <v>501</v>
      </c>
      <c r="D307" s="19" t="s">
        <v>502</v>
      </c>
      <c r="E307" s="3" t="s">
        <v>407</v>
      </c>
      <c r="F307" s="11">
        <v>6</v>
      </c>
      <c r="G307" s="6"/>
    </row>
    <row r="308" spans="1:7" x14ac:dyDescent="0.25">
      <c r="A308" s="9">
        <v>46077</v>
      </c>
      <c r="B308" s="19" t="s">
        <v>499</v>
      </c>
      <c r="C308" s="19" t="s">
        <v>501</v>
      </c>
      <c r="D308" s="19" t="s">
        <v>502</v>
      </c>
      <c r="E308" s="3" t="s">
        <v>408</v>
      </c>
      <c r="F308" s="11">
        <v>2</v>
      </c>
      <c r="G308" s="6"/>
    </row>
    <row r="309" spans="1:7" x14ac:dyDescent="0.25">
      <c r="A309" s="9">
        <v>46077</v>
      </c>
      <c r="B309" s="3" t="s">
        <v>496</v>
      </c>
      <c r="C309" s="3" t="s">
        <v>493</v>
      </c>
      <c r="D309" s="3" t="s">
        <v>497</v>
      </c>
      <c r="E309" s="3" t="s">
        <v>408</v>
      </c>
      <c r="F309" s="11">
        <v>2</v>
      </c>
      <c r="G309" s="6"/>
    </row>
    <row r="310" spans="1:7" x14ac:dyDescent="0.25">
      <c r="A310" s="9">
        <v>46077</v>
      </c>
      <c r="B310" s="3" t="s">
        <v>22</v>
      </c>
      <c r="C310" s="3" t="s">
        <v>491</v>
      </c>
      <c r="D310" s="3" t="s">
        <v>492</v>
      </c>
      <c r="E310" s="3" t="s">
        <v>408</v>
      </c>
      <c r="F310" s="11">
        <v>1</v>
      </c>
      <c r="G310" s="6"/>
    </row>
    <row r="311" spans="1:7" x14ac:dyDescent="0.25">
      <c r="A311" s="9">
        <v>46077</v>
      </c>
      <c r="B311" s="3" t="s">
        <v>496</v>
      </c>
      <c r="C311" s="3" t="s">
        <v>493</v>
      </c>
      <c r="D311" s="3" t="s">
        <v>503</v>
      </c>
      <c r="E311" s="3" t="s">
        <v>407</v>
      </c>
      <c r="F311" s="11">
        <v>4</v>
      </c>
      <c r="G311" s="6"/>
    </row>
    <row r="312" spans="1:7" x14ac:dyDescent="0.25">
      <c r="A312" s="9">
        <v>46077</v>
      </c>
      <c r="B312" s="3" t="s">
        <v>504</v>
      </c>
      <c r="C312" s="3" t="s">
        <v>277</v>
      </c>
      <c r="D312" s="3" t="s">
        <v>507</v>
      </c>
      <c r="E312" s="3" t="s">
        <v>407</v>
      </c>
      <c r="F312" s="11">
        <v>5</v>
      </c>
      <c r="G312" s="3"/>
    </row>
    <row r="313" spans="1:7" x14ac:dyDescent="0.25">
      <c r="A313" s="9">
        <v>46077</v>
      </c>
      <c r="B313" s="3" t="s">
        <v>504</v>
      </c>
      <c r="C313" s="3" t="s">
        <v>277</v>
      </c>
      <c r="D313" s="3" t="s">
        <v>507</v>
      </c>
      <c r="E313" s="3" t="s">
        <v>408</v>
      </c>
      <c r="F313" s="11">
        <v>4</v>
      </c>
      <c r="G313" s="3" t="s">
        <v>505</v>
      </c>
    </row>
    <row r="314" spans="1:7" x14ac:dyDescent="0.25">
      <c r="A314" s="9">
        <v>46078</v>
      </c>
      <c r="B314" s="3" t="s">
        <v>430</v>
      </c>
      <c r="C314" s="3" t="s">
        <v>277</v>
      </c>
      <c r="D314" s="3" t="s">
        <v>281</v>
      </c>
      <c r="E314" s="3" t="s">
        <v>407</v>
      </c>
      <c r="F314" s="11">
        <v>10</v>
      </c>
      <c r="G314" s="3"/>
    </row>
    <row r="315" spans="1:7" x14ac:dyDescent="0.25">
      <c r="A315" s="9">
        <v>46078</v>
      </c>
      <c r="B315" s="3" t="s">
        <v>430</v>
      </c>
      <c r="C315" s="3" t="s">
        <v>277</v>
      </c>
      <c r="D315" s="3" t="s">
        <v>278</v>
      </c>
      <c r="E315" s="3" t="s">
        <v>407</v>
      </c>
      <c r="F315" s="11">
        <v>10</v>
      </c>
      <c r="G315" s="3"/>
    </row>
    <row r="316" spans="1:7" x14ac:dyDescent="0.25">
      <c r="A316" s="9">
        <v>46078</v>
      </c>
      <c r="B316" s="3" t="s">
        <v>430</v>
      </c>
      <c r="C316" s="3" t="s">
        <v>277</v>
      </c>
      <c r="D316" s="3" t="s">
        <v>429</v>
      </c>
      <c r="E316" s="3" t="s">
        <v>407</v>
      </c>
      <c r="F316" s="11">
        <v>10</v>
      </c>
      <c r="G316" s="3"/>
    </row>
    <row r="317" spans="1:7" x14ac:dyDescent="0.25">
      <c r="A317" s="9">
        <v>46078</v>
      </c>
      <c r="B317" s="3" t="s">
        <v>430</v>
      </c>
      <c r="C317" s="3" t="s">
        <v>277</v>
      </c>
      <c r="D317" s="3" t="s">
        <v>506</v>
      </c>
      <c r="E317" s="3" t="s">
        <v>407</v>
      </c>
      <c r="F317" s="11">
        <v>10</v>
      </c>
      <c r="G317" s="3"/>
    </row>
    <row r="318" spans="1:7" x14ac:dyDescent="0.25">
      <c r="A318" s="9">
        <v>46078</v>
      </c>
      <c r="B318" s="3" t="s">
        <v>430</v>
      </c>
      <c r="C318" s="3" t="s">
        <v>277</v>
      </c>
      <c r="D318" s="3" t="s">
        <v>283</v>
      </c>
      <c r="E318" s="3" t="s">
        <v>407</v>
      </c>
      <c r="F318" s="11">
        <v>10</v>
      </c>
      <c r="G318" s="3"/>
    </row>
    <row r="319" spans="1:7" x14ac:dyDescent="0.25">
      <c r="A319" s="9">
        <v>46078</v>
      </c>
      <c r="B319" s="3" t="s">
        <v>202</v>
      </c>
      <c r="C319" s="3" t="s">
        <v>188</v>
      </c>
      <c r="D319" s="3" t="s">
        <v>207</v>
      </c>
      <c r="E319" s="3" t="s">
        <v>408</v>
      </c>
      <c r="F319" s="11">
        <v>1</v>
      </c>
      <c r="G319" s="6"/>
    </row>
    <row r="320" spans="1:7" x14ac:dyDescent="0.25">
      <c r="A320" s="9">
        <v>46078</v>
      </c>
      <c r="B320" s="3" t="s">
        <v>214</v>
      </c>
      <c r="C320" s="3" t="s">
        <v>188</v>
      </c>
      <c r="D320" s="3" t="s">
        <v>216</v>
      </c>
      <c r="E320" s="3" t="s">
        <v>408</v>
      </c>
      <c r="F320" s="11">
        <v>2</v>
      </c>
      <c r="G320" s="6"/>
    </row>
    <row r="321" spans="1:7" x14ac:dyDescent="0.25">
      <c r="A321" s="9">
        <v>46078</v>
      </c>
      <c r="B321" s="3" t="s">
        <v>214</v>
      </c>
      <c r="C321" s="3" t="s">
        <v>188</v>
      </c>
      <c r="D321" s="3" t="s">
        <v>217</v>
      </c>
      <c r="E321" s="3" t="s">
        <v>408</v>
      </c>
      <c r="F321" s="11">
        <v>1</v>
      </c>
      <c r="G321" s="6"/>
    </row>
    <row r="322" spans="1:7" x14ac:dyDescent="0.25">
      <c r="A322" s="9">
        <v>46078</v>
      </c>
      <c r="B322" s="3" t="s">
        <v>202</v>
      </c>
      <c r="C322" s="3" t="s">
        <v>188</v>
      </c>
      <c r="D322" s="3" t="s">
        <v>206</v>
      </c>
      <c r="E322" s="3" t="s">
        <v>408</v>
      </c>
      <c r="F322" s="11">
        <v>1</v>
      </c>
      <c r="G322" s="6"/>
    </row>
    <row r="323" spans="1:7" x14ac:dyDescent="0.25">
      <c r="A323" s="9">
        <v>46078</v>
      </c>
      <c r="B323" s="3" t="s">
        <v>509</v>
      </c>
      <c r="C323" s="3" t="s">
        <v>251</v>
      </c>
      <c r="D323" s="3" t="s">
        <v>251</v>
      </c>
      <c r="E323" s="3" t="s">
        <v>408</v>
      </c>
      <c r="F323" s="11">
        <v>1</v>
      </c>
      <c r="G323" s="6" t="s">
        <v>508</v>
      </c>
    </row>
    <row r="324" spans="1:7" x14ac:dyDescent="0.25">
      <c r="A324" s="9">
        <v>46079</v>
      </c>
      <c r="B324" s="3" t="s">
        <v>108</v>
      </c>
      <c r="C324" s="3" t="s">
        <v>257</v>
      </c>
      <c r="D324" s="3" t="s">
        <v>257</v>
      </c>
      <c r="E324" s="3" t="s">
        <v>408</v>
      </c>
      <c r="F324" s="11">
        <v>1</v>
      </c>
      <c r="G324" s="6"/>
    </row>
    <row r="325" spans="1:7" x14ac:dyDescent="0.25">
      <c r="A325" s="9">
        <v>46079</v>
      </c>
      <c r="B325" s="11" t="s">
        <v>147</v>
      </c>
      <c r="C325" s="11" t="s">
        <v>510</v>
      </c>
      <c r="D325" s="11">
        <v>24586931</v>
      </c>
      <c r="E325" s="3" t="s">
        <v>407</v>
      </c>
      <c r="F325" s="11">
        <v>1</v>
      </c>
      <c r="G325" s="6"/>
    </row>
    <row r="326" spans="1:7" x14ac:dyDescent="0.25">
      <c r="A326" s="9">
        <v>46079</v>
      </c>
      <c r="B326" s="3" t="s">
        <v>202</v>
      </c>
      <c r="C326" s="3" t="s">
        <v>188</v>
      </c>
      <c r="D326" s="3" t="s">
        <v>205</v>
      </c>
      <c r="E326" s="3" t="s">
        <v>408</v>
      </c>
      <c r="F326" s="11">
        <v>2</v>
      </c>
      <c r="G326" s="6"/>
    </row>
    <row r="327" spans="1:7" x14ac:dyDescent="0.25">
      <c r="A327" s="9">
        <v>46079</v>
      </c>
      <c r="B327" s="3"/>
      <c r="C327" s="3" t="s">
        <v>511</v>
      </c>
      <c r="D327" s="3" t="s">
        <v>512</v>
      </c>
      <c r="E327" s="3" t="s">
        <v>407</v>
      </c>
      <c r="F327" s="11">
        <v>27</v>
      </c>
      <c r="G327" s="6"/>
    </row>
    <row r="328" spans="1:7" x14ac:dyDescent="0.25">
      <c r="A328" s="9">
        <v>46079</v>
      </c>
      <c r="B328" s="3"/>
      <c r="C328" s="3" t="s">
        <v>513</v>
      </c>
      <c r="D328" s="3" t="s">
        <v>514</v>
      </c>
      <c r="E328" s="3" t="s">
        <v>407</v>
      </c>
      <c r="F328" s="11">
        <v>27</v>
      </c>
      <c r="G328" s="6"/>
    </row>
    <row r="329" spans="1:7" x14ac:dyDescent="0.25">
      <c r="A329" s="9">
        <v>46079</v>
      </c>
      <c r="B329" s="3"/>
      <c r="C329" s="3" t="s">
        <v>515</v>
      </c>
      <c r="D329" s="3" t="s">
        <v>516</v>
      </c>
      <c r="E329" s="3" t="s">
        <v>407</v>
      </c>
      <c r="F329" s="11">
        <v>27</v>
      </c>
      <c r="G329" s="6"/>
    </row>
    <row r="330" spans="1:7" x14ac:dyDescent="0.25">
      <c r="A330" s="9">
        <v>46079</v>
      </c>
      <c r="B330" s="3" t="s">
        <v>7</v>
      </c>
      <c r="C330" s="3" t="s">
        <v>372</v>
      </c>
      <c r="D330" s="3" t="s">
        <v>376</v>
      </c>
      <c r="E330" s="3" t="s">
        <v>408</v>
      </c>
      <c r="F330" s="11">
        <v>1</v>
      </c>
      <c r="G330" s="6"/>
    </row>
    <row r="331" spans="1:7" x14ac:dyDescent="0.25">
      <c r="A331" s="9">
        <v>46079</v>
      </c>
      <c r="B331" s="3" t="s">
        <v>12</v>
      </c>
      <c r="C331" s="3" t="s">
        <v>372</v>
      </c>
      <c r="D331" s="3" t="s">
        <v>443</v>
      </c>
      <c r="E331" s="3" t="s">
        <v>408</v>
      </c>
      <c r="F331" s="11">
        <v>1</v>
      </c>
      <c r="G331" s="6"/>
    </row>
    <row r="332" spans="1:7" x14ac:dyDescent="0.25">
      <c r="A332" s="9">
        <v>46079</v>
      </c>
      <c r="B332" s="3"/>
      <c r="C332" s="3" t="s">
        <v>517</v>
      </c>
      <c r="D332" s="3" t="s">
        <v>518</v>
      </c>
      <c r="E332" s="3" t="s">
        <v>407</v>
      </c>
      <c r="F332" s="11">
        <v>1</v>
      </c>
      <c r="G332" s="6"/>
    </row>
    <row r="333" spans="1:7" x14ac:dyDescent="0.25">
      <c r="A333" s="9">
        <v>46079</v>
      </c>
      <c r="B333" s="3"/>
      <c r="C333" s="3" t="s">
        <v>517</v>
      </c>
      <c r="D333" s="3" t="s">
        <v>519</v>
      </c>
      <c r="E333" s="3" t="s">
        <v>407</v>
      </c>
      <c r="F333" s="11">
        <v>1</v>
      </c>
      <c r="G333" s="6"/>
    </row>
    <row r="334" spans="1:7" x14ac:dyDescent="0.25">
      <c r="A334" s="9">
        <v>46079</v>
      </c>
      <c r="B334" s="3"/>
      <c r="C334" s="3" t="s">
        <v>517</v>
      </c>
      <c r="D334" s="3" t="s">
        <v>519</v>
      </c>
      <c r="E334" s="3" t="s">
        <v>408</v>
      </c>
      <c r="F334" s="11">
        <v>1</v>
      </c>
      <c r="G334" s="6" t="s">
        <v>520</v>
      </c>
    </row>
    <row r="335" spans="1:7" x14ac:dyDescent="0.25">
      <c r="A335" s="9">
        <v>46079</v>
      </c>
      <c r="B335" s="3" t="s">
        <v>114</v>
      </c>
      <c r="C335" s="3" t="s">
        <v>115</v>
      </c>
      <c r="D335" s="3" t="s">
        <v>521</v>
      </c>
      <c r="E335" s="3" t="s">
        <v>407</v>
      </c>
      <c r="F335" s="3">
        <v>5</v>
      </c>
      <c r="G335" s="6"/>
    </row>
    <row r="336" spans="1:7" x14ac:dyDescent="0.25">
      <c r="A336" s="9">
        <v>46079</v>
      </c>
      <c r="B336" s="3" t="s">
        <v>114</v>
      </c>
      <c r="C336" s="3" t="s">
        <v>115</v>
      </c>
      <c r="D336" s="3" t="s">
        <v>521</v>
      </c>
      <c r="E336" s="3" t="s">
        <v>408</v>
      </c>
      <c r="F336" s="3">
        <v>1</v>
      </c>
      <c r="G336" s="6"/>
    </row>
    <row r="337" spans="1:7" x14ac:dyDescent="0.25">
      <c r="A337" s="9">
        <v>46080</v>
      </c>
      <c r="B337" s="3"/>
      <c r="C337" s="3" t="s">
        <v>522</v>
      </c>
      <c r="D337" s="3" t="s">
        <v>523</v>
      </c>
      <c r="E337" s="3" t="s">
        <v>407</v>
      </c>
      <c r="F337" s="11">
        <v>7</v>
      </c>
      <c r="G337" s="6"/>
    </row>
    <row r="338" spans="1:7" x14ac:dyDescent="0.25">
      <c r="A338" s="9">
        <v>46079</v>
      </c>
      <c r="B338" s="3" t="s">
        <v>430</v>
      </c>
      <c r="C338" s="3" t="s">
        <v>277</v>
      </c>
      <c r="D338" s="3" t="s">
        <v>281</v>
      </c>
      <c r="E338" s="3" t="s">
        <v>438</v>
      </c>
      <c r="F338" s="11">
        <v>4</v>
      </c>
      <c r="G338" s="3" t="s">
        <v>505</v>
      </c>
    </row>
    <row r="339" spans="1:7" x14ac:dyDescent="0.25">
      <c r="A339" s="9">
        <v>46073</v>
      </c>
      <c r="B339" s="3" t="s">
        <v>5</v>
      </c>
      <c r="C339" s="3" t="s">
        <v>300</v>
      </c>
      <c r="D339" s="3" t="s">
        <v>444</v>
      </c>
      <c r="E339" s="3" t="s">
        <v>407</v>
      </c>
      <c r="F339" s="11">
        <v>1</v>
      </c>
      <c r="G339" s="6"/>
    </row>
    <row r="340" spans="1:7" x14ac:dyDescent="0.25">
      <c r="A340" s="23">
        <v>46084</v>
      </c>
      <c r="B340" s="22" t="s">
        <v>525</v>
      </c>
      <c r="C340" s="19" t="s">
        <v>524</v>
      </c>
      <c r="D340" s="19">
        <v>2010107</v>
      </c>
      <c r="E340" s="19" t="s">
        <v>407</v>
      </c>
      <c r="F340" s="19">
        <v>3</v>
      </c>
      <c r="G340" s="20"/>
    </row>
    <row r="341" spans="1:7" x14ac:dyDescent="0.25">
      <c r="A341" s="9">
        <v>46084</v>
      </c>
      <c r="B341" s="6"/>
      <c r="C341" s="3" t="s">
        <v>526</v>
      </c>
      <c r="D341" s="3" t="s">
        <v>527</v>
      </c>
      <c r="E341" s="3" t="s">
        <v>407</v>
      </c>
      <c r="F341" s="11">
        <v>4</v>
      </c>
      <c r="G341" s="6"/>
    </row>
    <row r="342" spans="1:7" x14ac:dyDescent="0.25">
      <c r="A342" s="9">
        <v>46084</v>
      </c>
      <c r="B342" s="6"/>
      <c r="C342" s="3" t="s">
        <v>526</v>
      </c>
      <c r="D342" s="3" t="s">
        <v>527</v>
      </c>
      <c r="E342" s="3" t="s">
        <v>438</v>
      </c>
      <c r="F342" s="11">
        <v>1</v>
      </c>
      <c r="G342" s="6"/>
    </row>
    <row r="343" spans="1:7" x14ac:dyDescent="0.25">
      <c r="A343" s="9">
        <v>46084</v>
      </c>
      <c r="B343" s="3" t="s">
        <v>0</v>
      </c>
      <c r="C343" s="3" t="s">
        <v>373</v>
      </c>
      <c r="D343" s="3" t="s">
        <v>3</v>
      </c>
      <c r="E343" s="3" t="s">
        <v>438</v>
      </c>
      <c r="F343" s="11">
        <v>1</v>
      </c>
      <c r="G343" s="3" t="s">
        <v>450</v>
      </c>
    </row>
    <row r="344" spans="1:7" x14ac:dyDescent="0.25">
      <c r="A344" s="9">
        <v>46084</v>
      </c>
      <c r="B344" s="3" t="s">
        <v>5</v>
      </c>
      <c r="C344" s="3" t="s">
        <v>373</v>
      </c>
      <c r="D344" s="3" t="s">
        <v>6</v>
      </c>
      <c r="E344" s="3" t="s">
        <v>408</v>
      </c>
      <c r="F344" s="11">
        <v>1</v>
      </c>
      <c r="G344" s="3" t="s">
        <v>450</v>
      </c>
    </row>
    <row r="345" spans="1:7" x14ac:dyDescent="0.25">
      <c r="A345" s="9">
        <v>46085</v>
      </c>
      <c r="B345" s="3" t="s">
        <v>528</v>
      </c>
      <c r="C345" s="3" t="s">
        <v>529</v>
      </c>
      <c r="D345" s="3" t="s">
        <v>530</v>
      </c>
      <c r="E345" s="3" t="s">
        <v>407</v>
      </c>
      <c r="F345" s="11">
        <v>1</v>
      </c>
      <c r="G345" s="6"/>
    </row>
    <row r="346" spans="1:7" x14ac:dyDescent="0.25">
      <c r="A346" s="9">
        <v>46086</v>
      </c>
      <c r="B346" s="3" t="s">
        <v>531</v>
      </c>
      <c r="C346" s="3" t="s">
        <v>532</v>
      </c>
      <c r="D346" s="3" t="s">
        <v>533</v>
      </c>
      <c r="E346" s="3" t="s">
        <v>407</v>
      </c>
      <c r="F346" s="11">
        <v>1</v>
      </c>
      <c r="G346" s="6"/>
    </row>
    <row r="347" spans="1:7" x14ac:dyDescent="0.25">
      <c r="A347" s="9">
        <v>46087</v>
      </c>
      <c r="B347" s="3" t="s">
        <v>534</v>
      </c>
      <c r="C347" s="3" t="s">
        <v>532</v>
      </c>
      <c r="D347" s="3" t="s">
        <v>535</v>
      </c>
      <c r="E347" s="3" t="s">
        <v>407</v>
      </c>
      <c r="F347" s="11">
        <v>1</v>
      </c>
      <c r="G347" s="6"/>
    </row>
    <row r="348" spans="1:7" x14ac:dyDescent="0.25">
      <c r="A348" s="9">
        <v>46085</v>
      </c>
      <c r="B348" s="3" t="s">
        <v>117</v>
      </c>
      <c r="C348" s="3" t="s">
        <v>536</v>
      </c>
      <c r="D348" s="3" t="s">
        <v>537</v>
      </c>
      <c r="E348" s="3" t="s">
        <v>407</v>
      </c>
      <c r="F348" s="11">
        <v>2</v>
      </c>
      <c r="G348" s="6"/>
    </row>
    <row r="349" spans="1:7" x14ac:dyDescent="0.25">
      <c r="A349" s="9">
        <v>46085</v>
      </c>
      <c r="B349" s="3" t="s">
        <v>117</v>
      </c>
      <c r="C349" s="3" t="s">
        <v>536</v>
      </c>
      <c r="D349" s="3" t="s">
        <v>538</v>
      </c>
      <c r="E349" s="3" t="s">
        <v>407</v>
      </c>
      <c r="F349" s="11">
        <v>2</v>
      </c>
      <c r="G349" s="6"/>
    </row>
    <row r="350" spans="1:7" x14ac:dyDescent="0.25">
      <c r="A350" s="9">
        <v>46085</v>
      </c>
      <c r="B350" s="3" t="s">
        <v>117</v>
      </c>
      <c r="C350" s="3" t="s">
        <v>536</v>
      </c>
      <c r="D350" s="3" t="s">
        <v>539</v>
      </c>
      <c r="E350" s="3" t="s">
        <v>407</v>
      </c>
      <c r="F350" s="11">
        <v>2</v>
      </c>
      <c r="G350" s="6"/>
    </row>
    <row r="351" spans="1:7" x14ac:dyDescent="0.25">
      <c r="A351" s="9">
        <v>46085</v>
      </c>
      <c r="B351" s="3" t="s">
        <v>117</v>
      </c>
      <c r="C351" s="3" t="s">
        <v>536</v>
      </c>
      <c r="D351" s="3" t="s">
        <v>143</v>
      </c>
      <c r="E351" s="3" t="s">
        <v>407</v>
      </c>
      <c r="F351" s="11">
        <v>2</v>
      </c>
      <c r="G351" s="6"/>
    </row>
    <row r="352" spans="1:7" x14ac:dyDescent="0.25">
      <c r="A352" s="9">
        <v>46086</v>
      </c>
      <c r="B352" s="3" t="s">
        <v>5</v>
      </c>
      <c r="C352" s="3" t="s">
        <v>301</v>
      </c>
      <c r="D352" s="3" t="s">
        <v>302</v>
      </c>
      <c r="E352" s="3" t="s">
        <v>408</v>
      </c>
      <c r="F352" s="11">
        <v>1</v>
      </c>
      <c r="G352" s="3" t="s">
        <v>475</v>
      </c>
    </row>
    <row r="353" spans="1:7" x14ac:dyDescent="0.25">
      <c r="A353" s="9">
        <v>46087</v>
      </c>
      <c r="B353" s="3" t="s">
        <v>541</v>
      </c>
      <c r="C353" s="3" t="s">
        <v>540</v>
      </c>
      <c r="D353" s="3" t="s">
        <v>542</v>
      </c>
      <c r="E353" s="3" t="s">
        <v>407</v>
      </c>
      <c r="F353" s="3">
        <v>20</v>
      </c>
      <c r="G353" s="3"/>
    </row>
    <row r="354" spans="1:7" x14ac:dyDescent="0.25">
      <c r="A354" s="9">
        <v>46090</v>
      </c>
      <c r="B354" s="3" t="s">
        <v>543</v>
      </c>
      <c r="C354" s="3" t="s">
        <v>544</v>
      </c>
      <c r="D354" s="3" t="s">
        <v>545</v>
      </c>
      <c r="E354" s="3" t="s">
        <v>407</v>
      </c>
      <c r="F354" s="11">
        <v>2</v>
      </c>
      <c r="G354" s="6"/>
    </row>
    <row r="355" spans="1:7" x14ac:dyDescent="0.25">
      <c r="A355" s="9">
        <v>46091</v>
      </c>
      <c r="B355" s="3" t="s">
        <v>546</v>
      </c>
      <c r="C355" s="3" t="s">
        <v>547</v>
      </c>
      <c r="D355" s="3" t="s">
        <v>548</v>
      </c>
      <c r="E355" s="3" t="s">
        <v>407</v>
      </c>
      <c r="F355" s="11">
        <v>2</v>
      </c>
      <c r="G355" s="6"/>
    </row>
    <row r="356" spans="1:7" x14ac:dyDescent="0.25">
      <c r="A356" s="9">
        <v>46091</v>
      </c>
      <c r="B356" s="3" t="s">
        <v>546</v>
      </c>
      <c r="C356" s="3" t="s">
        <v>547</v>
      </c>
      <c r="D356" s="3" t="s">
        <v>548</v>
      </c>
      <c r="E356" s="3" t="s">
        <v>408</v>
      </c>
      <c r="F356" s="11">
        <v>1</v>
      </c>
      <c r="G356" s="3" t="s">
        <v>549</v>
      </c>
    </row>
    <row r="357" spans="1:7" x14ac:dyDescent="0.25">
      <c r="A357" s="9">
        <v>46091</v>
      </c>
      <c r="B357" s="3" t="s">
        <v>504</v>
      </c>
      <c r="C357" s="3" t="s">
        <v>551</v>
      </c>
      <c r="D357" s="3" t="s">
        <v>550</v>
      </c>
      <c r="E357" s="3" t="s">
        <v>407</v>
      </c>
      <c r="F357" s="11">
        <v>1</v>
      </c>
      <c r="G357" s="6"/>
    </row>
    <row r="358" spans="1:7" x14ac:dyDescent="0.25">
      <c r="A358" s="9">
        <v>46091</v>
      </c>
      <c r="B358" s="3" t="s">
        <v>504</v>
      </c>
      <c r="C358" s="3" t="s">
        <v>551</v>
      </c>
      <c r="D358" s="3" t="s">
        <v>550</v>
      </c>
      <c r="E358" s="3" t="s">
        <v>408</v>
      </c>
      <c r="F358" s="11">
        <v>1</v>
      </c>
      <c r="G358" s="3" t="s">
        <v>552</v>
      </c>
    </row>
    <row r="359" spans="1:7" x14ac:dyDescent="0.25">
      <c r="A359" s="9">
        <v>46091</v>
      </c>
      <c r="B359" s="3" t="s">
        <v>557</v>
      </c>
      <c r="C359" s="3" t="s">
        <v>553</v>
      </c>
      <c r="D359" s="3" t="s">
        <v>553</v>
      </c>
      <c r="E359" s="3" t="s">
        <v>407</v>
      </c>
      <c r="F359" s="11">
        <v>1</v>
      </c>
      <c r="G359" s="6"/>
    </row>
    <row r="360" spans="1:7" x14ac:dyDescent="0.25">
      <c r="A360" s="9">
        <v>46091</v>
      </c>
      <c r="B360" s="6"/>
      <c r="C360" s="3" t="s">
        <v>554</v>
      </c>
      <c r="D360" s="3" t="s">
        <v>554</v>
      </c>
      <c r="E360" s="3" t="s">
        <v>407</v>
      </c>
      <c r="F360" s="11">
        <v>1</v>
      </c>
      <c r="G360" s="6"/>
    </row>
    <row r="361" spans="1:7" x14ac:dyDescent="0.25">
      <c r="A361" s="9">
        <v>46091</v>
      </c>
      <c r="B361" s="6"/>
      <c r="C361" s="3" t="s">
        <v>555</v>
      </c>
      <c r="D361" s="3" t="s">
        <v>555</v>
      </c>
      <c r="E361" s="3" t="s">
        <v>407</v>
      </c>
      <c r="F361" s="11">
        <v>1</v>
      </c>
      <c r="G361" s="6"/>
    </row>
    <row r="362" spans="1:7" x14ac:dyDescent="0.25">
      <c r="A362" s="9">
        <v>46091</v>
      </c>
      <c r="B362" s="6"/>
      <c r="C362" s="3" t="s">
        <v>556</v>
      </c>
      <c r="D362" s="3" t="s">
        <v>556</v>
      </c>
      <c r="E362" s="3" t="s">
        <v>407</v>
      </c>
      <c r="F362" s="11">
        <v>1</v>
      </c>
      <c r="G362" s="6"/>
    </row>
    <row r="363" spans="1:7" x14ac:dyDescent="0.25">
      <c r="A363" s="9">
        <v>46091</v>
      </c>
      <c r="B363" s="9" t="s">
        <v>0</v>
      </c>
      <c r="C363" s="9" t="s">
        <v>373</v>
      </c>
      <c r="D363" s="9" t="s">
        <v>268</v>
      </c>
      <c r="E363" s="3" t="s">
        <v>407</v>
      </c>
      <c r="F363" s="11">
        <v>5</v>
      </c>
      <c r="G363" s="6"/>
    </row>
    <row r="364" spans="1:7" x14ac:dyDescent="0.25">
      <c r="A364" s="9">
        <v>46091</v>
      </c>
      <c r="B364" s="3" t="s">
        <v>0</v>
      </c>
      <c r="C364" s="3" t="s">
        <v>372</v>
      </c>
      <c r="D364" s="3" t="s">
        <v>558</v>
      </c>
      <c r="E364" s="3" t="s">
        <v>407</v>
      </c>
      <c r="F364" s="11">
        <v>5</v>
      </c>
      <c r="G364" s="6"/>
    </row>
    <row r="365" spans="1:7" x14ac:dyDescent="0.25">
      <c r="A365" s="9">
        <v>46091</v>
      </c>
      <c r="B365" s="3" t="s">
        <v>560</v>
      </c>
      <c r="C365" s="3" t="s">
        <v>559</v>
      </c>
      <c r="D365" s="3" t="s">
        <v>559</v>
      </c>
      <c r="E365" s="16" t="s">
        <v>407</v>
      </c>
      <c r="F365" s="17">
        <v>10</v>
      </c>
    </row>
    <row r="366" spans="1:7" x14ac:dyDescent="0.25">
      <c r="A366" s="9">
        <v>46091</v>
      </c>
      <c r="B366" s="3" t="s">
        <v>5</v>
      </c>
      <c r="C366" s="3" t="s">
        <v>301</v>
      </c>
      <c r="D366" s="3" t="s">
        <v>302</v>
      </c>
      <c r="E366" s="3" t="s">
        <v>407</v>
      </c>
      <c r="F366" s="11">
        <v>3</v>
      </c>
      <c r="G366" s="3"/>
    </row>
    <row r="367" spans="1:7" x14ac:dyDescent="0.25">
      <c r="A367" s="9">
        <v>46091</v>
      </c>
      <c r="B367" s="3" t="s">
        <v>198</v>
      </c>
      <c r="C367" s="3" t="s">
        <v>52</v>
      </c>
      <c r="D367" s="3" t="s">
        <v>561</v>
      </c>
      <c r="E367" s="3" t="s">
        <v>407</v>
      </c>
      <c r="F367" s="11">
        <v>4</v>
      </c>
      <c r="G367" s="6"/>
    </row>
    <row r="368" spans="1:7" x14ac:dyDescent="0.25">
      <c r="A368" s="24">
        <v>46092</v>
      </c>
      <c r="B368" s="25" t="s">
        <v>108</v>
      </c>
      <c r="C368" s="25" t="s">
        <v>393</v>
      </c>
      <c r="D368" s="25" t="s">
        <v>394</v>
      </c>
      <c r="E368" s="25" t="s">
        <v>407</v>
      </c>
      <c r="F368" s="26">
        <v>5</v>
      </c>
      <c r="G368" s="27"/>
    </row>
    <row r="369" spans="1:7" x14ac:dyDescent="0.25">
      <c r="A369" s="9">
        <v>46091</v>
      </c>
      <c r="B369" s="3" t="s">
        <v>108</v>
      </c>
      <c r="C369" s="3" t="s">
        <v>110</v>
      </c>
      <c r="D369" s="3" t="s">
        <v>111</v>
      </c>
      <c r="E369" s="3" t="s">
        <v>407</v>
      </c>
      <c r="F369" s="11">
        <v>12</v>
      </c>
      <c r="G369" s="6"/>
    </row>
    <row r="370" spans="1:7" x14ac:dyDescent="0.25">
      <c r="A370" s="9">
        <v>46093</v>
      </c>
      <c r="B370" s="3" t="s">
        <v>563</v>
      </c>
      <c r="C370" s="3" t="s">
        <v>562</v>
      </c>
      <c r="D370" s="3">
        <v>19514</v>
      </c>
      <c r="E370" s="3" t="s">
        <v>407</v>
      </c>
      <c r="F370" s="11">
        <v>1</v>
      </c>
      <c r="G370" s="6"/>
    </row>
    <row r="371" spans="1:7" x14ac:dyDescent="0.25">
      <c r="A371" s="9">
        <v>46094</v>
      </c>
      <c r="B371" s="3" t="s">
        <v>156</v>
      </c>
      <c r="C371" s="3" t="s">
        <v>423</v>
      </c>
      <c r="D371" s="3">
        <v>6013</v>
      </c>
      <c r="E371" s="3" t="s">
        <v>407</v>
      </c>
      <c r="F371" s="11">
        <v>2</v>
      </c>
      <c r="G371" s="6"/>
    </row>
    <row r="372" spans="1:7" x14ac:dyDescent="0.25">
      <c r="A372" s="9">
        <v>46094</v>
      </c>
      <c r="B372" s="3" t="s">
        <v>156</v>
      </c>
      <c r="C372" s="3" t="s">
        <v>423</v>
      </c>
      <c r="D372" s="3">
        <v>6013</v>
      </c>
      <c r="E372" s="3" t="s">
        <v>408</v>
      </c>
      <c r="F372" s="11">
        <v>1</v>
      </c>
      <c r="G372" s="6"/>
    </row>
    <row r="373" spans="1:7" x14ac:dyDescent="0.25">
      <c r="A373" s="9">
        <v>46094</v>
      </c>
      <c r="B373" s="3" t="s">
        <v>565</v>
      </c>
      <c r="C373" s="3" t="s">
        <v>566</v>
      </c>
      <c r="D373" s="3" t="s">
        <v>564</v>
      </c>
      <c r="E373" s="3" t="s">
        <v>407</v>
      </c>
      <c r="F373" s="11">
        <v>4</v>
      </c>
      <c r="G373" s="6"/>
    </row>
    <row r="374" spans="1:7" x14ac:dyDescent="0.25">
      <c r="A374" s="9">
        <v>46094</v>
      </c>
      <c r="B374" s="3" t="s">
        <v>565</v>
      </c>
      <c r="C374" s="3" t="s">
        <v>566</v>
      </c>
      <c r="D374" s="3" t="s">
        <v>564</v>
      </c>
      <c r="E374" s="3" t="s">
        <v>408</v>
      </c>
      <c r="F374" s="11">
        <v>2</v>
      </c>
      <c r="G374" s="6"/>
    </row>
    <row r="375" spans="1:7" x14ac:dyDescent="0.25">
      <c r="A375" s="9">
        <v>46098</v>
      </c>
      <c r="B375" s="3" t="s">
        <v>563</v>
      </c>
      <c r="C375" s="3" t="s">
        <v>562</v>
      </c>
      <c r="D375" s="3">
        <v>19514</v>
      </c>
      <c r="E375" s="3" t="s">
        <v>408</v>
      </c>
      <c r="F375" s="11">
        <v>1</v>
      </c>
      <c r="G375" s="3" t="s">
        <v>505</v>
      </c>
    </row>
    <row r="376" spans="1:7" x14ac:dyDescent="0.25">
      <c r="A376" s="9">
        <v>46098</v>
      </c>
      <c r="B376" s="6"/>
      <c r="C376" s="3" t="s">
        <v>458</v>
      </c>
      <c r="D376" s="3" t="s">
        <v>567</v>
      </c>
      <c r="E376" s="3" t="s">
        <v>407</v>
      </c>
      <c r="F376" s="3">
        <v>2</v>
      </c>
      <c r="G376" s="6"/>
    </row>
    <row r="377" spans="1:7" x14ac:dyDescent="0.25">
      <c r="A377" s="9">
        <v>46098</v>
      </c>
      <c r="B377" s="3" t="s">
        <v>569</v>
      </c>
      <c r="C377" s="3" t="s">
        <v>568</v>
      </c>
      <c r="D377" s="3" t="s">
        <v>568</v>
      </c>
      <c r="E377" s="3" t="s">
        <v>407</v>
      </c>
      <c r="F377" s="11">
        <v>100</v>
      </c>
      <c r="G377" s="6"/>
    </row>
    <row r="378" spans="1:7" x14ac:dyDescent="0.25">
      <c r="A378" s="9">
        <v>46098</v>
      </c>
      <c r="B378" s="3" t="s">
        <v>571</v>
      </c>
      <c r="C378" s="3" t="s">
        <v>570</v>
      </c>
      <c r="D378" s="3" t="s">
        <v>570</v>
      </c>
      <c r="E378" s="3" t="s">
        <v>407</v>
      </c>
      <c r="F378" s="11">
        <v>100</v>
      </c>
      <c r="G378" s="6"/>
    </row>
    <row r="379" spans="1:7" x14ac:dyDescent="0.25">
      <c r="A379" s="9">
        <v>46098</v>
      </c>
      <c r="B379" s="3" t="s">
        <v>571</v>
      </c>
      <c r="C379" s="3" t="s">
        <v>572</v>
      </c>
      <c r="D379" s="3" t="s">
        <v>572</v>
      </c>
      <c r="E379" s="3" t="s">
        <v>407</v>
      </c>
      <c r="F379" s="11">
        <v>100</v>
      </c>
      <c r="G379" s="6"/>
    </row>
    <row r="380" spans="1:7" x14ac:dyDescent="0.25">
      <c r="A380" s="9">
        <v>46466</v>
      </c>
      <c r="B380" s="3" t="s">
        <v>37</v>
      </c>
      <c r="C380" s="3" t="s">
        <v>573</v>
      </c>
      <c r="D380" s="3" t="s">
        <v>574</v>
      </c>
      <c r="E380" s="3" t="s">
        <v>407</v>
      </c>
      <c r="F380" s="3">
        <v>4</v>
      </c>
      <c r="G380" s="6"/>
    </row>
    <row r="381" spans="1:7" x14ac:dyDescent="0.25">
      <c r="A381" s="9">
        <v>46104</v>
      </c>
      <c r="B381" s="6"/>
      <c r="C381" s="3" t="s">
        <v>458</v>
      </c>
      <c r="D381" s="3" t="s">
        <v>567</v>
      </c>
      <c r="E381" s="3" t="s">
        <v>408</v>
      </c>
      <c r="F381" s="3">
        <v>1</v>
      </c>
      <c r="G381" s="6"/>
    </row>
    <row r="382" spans="1:7" x14ac:dyDescent="0.25">
      <c r="A382" s="9">
        <v>46104</v>
      </c>
      <c r="B382" s="3" t="s">
        <v>575</v>
      </c>
      <c r="C382" s="3" t="s">
        <v>576</v>
      </c>
      <c r="D382" s="3" t="s">
        <v>576</v>
      </c>
      <c r="E382" s="3" t="s">
        <v>407</v>
      </c>
      <c r="F382" s="11">
        <v>12</v>
      </c>
      <c r="G382" s="6"/>
    </row>
    <row r="383" spans="1:7" x14ac:dyDescent="0.25">
      <c r="A383" s="9">
        <v>46105</v>
      </c>
      <c r="B383" s="3" t="s">
        <v>577</v>
      </c>
      <c r="C383" s="3" t="s">
        <v>578</v>
      </c>
      <c r="D383" s="3" t="s">
        <v>579</v>
      </c>
      <c r="E383" s="3" t="s">
        <v>407</v>
      </c>
      <c r="F383" s="11">
        <v>1</v>
      </c>
      <c r="G383" s="6"/>
    </row>
    <row r="384" spans="1:7" x14ac:dyDescent="0.25">
      <c r="A384" s="9">
        <v>46106</v>
      </c>
      <c r="B384" s="3" t="s">
        <v>580</v>
      </c>
      <c r="C384" s="3" t="s">
        <v>581</v>
      </c>
      <c r="D384" s="3">
        <v>202421</v>
      </c>
      <c r="E384" s="3" t="s">
        <v>407</v>
      </c>
      <c r="F384" s="11">
        <v>1</v>
      </c>
      <c r="G384" s="6"/>
    </row>
    <row r="385" spans="1:7" x14ac:dyDescent="0.25">
      <c r="A385" s="9">
        <v>46108</v>
      </c>
      <c r="B385" s="3" t="s">
        <v>582</v>
      </c>
      <c r="C385" s="3" t="s">
        <v>99</v>
      </c>
      <c r="D385" s="3" t="s">
        <v>584</v>
      </c>
      <c r="E385" s="3" t="s">
        <v>407</v>
      </c>
      <c r="F385" s="11">
        <v>2</v>
      </c>
      <c r="G385" s="6"/>
    </row>
    <row r="386" spans="1:7" x14ac:dyDescent="0.25">
      <c r="A386" s="9">
        <v>46108</v>
      </c>
      <c r="B386" s="3" t="s">
        <v>104</v>
      </c>
      <c r="C386" s="3" t="s">
        <v>583</v>
      </c>
      <c r="D386" s="3" t="s">
        <v>585</v>
      </c>
      <c r="E386" s="3" t="s">
        <v>407</v>
      </c>
      <c r="F386" s="11">
        <v>4</v>
      </c>
      <c r="G386" s="6"/>
    </row>
    <row r="387" spans="1:7" x14ac:dyDescent="0.25">
      <c r="A387" s="9">
        <v>46108</v>
      </c>
      <c r="B387" s="3" t="s">
        <v>104</v>
      </c>
      <c r="C387" s="3" t="s">
        <v>583</v>
      </c>
      <c r="D387" s="3" t="s">
        <v>586</v>
      </c>
      <c r="E387" s="3" t="s">
        <v>407</v>
      </c>
      <c r="F387" s="11">
        <v>3</v>
      </c>
      <c r="G387" s="6"/>
    </row>
    <row r="388" spans="1:7" x14ac:dyDescent="0.25">
      <c r="A388" s="9">
        <v>46108</v>
      </c>
      <c r="B388" s="3" t="s">
        <v>589</v>
      </c>
      <c r="C388" s="3" t="s">
        <v>588</v>
      </c>
      <c r="D388" s="3" t="s">
        <v>587</v>
      </c>
      <c r="E388" s="3" t="s">
        <v>407</v>
      </c>
      <c r="F388" s="11">
        <v>1</v>
      </c>
      <c r="G388" s="6"/>
    </row>
    <row r="389" spans="1:7" x14ac:dyDescent="0.25">
      <c r="A389" s="9">
        <v>46108</v>
      </c>
      <c r="B389" s="3" t="s">
        <v>590</v>
      </c>
      <c r="C389" s="3" t="s">
        <v>592</v>
      </c>
      <c r="D389" s="3" t="s">
        <v>591</v>
      </c>
      <c r="E389" s="3" t="s">
        <v>407</v>
      </c>
      <c r="F389" s="11">
        <v>1</v>
      </c>
      <c r="G389" s="6"/>
    </row>
    <row r="390" spans="1:7" x14ac:dyDescent="0.25">
      <c r="A390" s="9">
        <v>46084</v>
      </c>
      <c r="B390" s="3" t="s">
        <v>108</v>
      </c>
      <c r="C390" s="3" t="s">
        <v>460</v>
      </c>
      <c r="D390" s="3" t="s">
        <v>258</v>
      </c>
      <c r="E390" s="3" t="s">
        <v>408</v>
      </c>
      <c r="F390" s="11">
        <v>4</v>
      </c>
      <c r="G390" s="6"/>
    </row>
    <row r="391" spans="1:7" x14ac:dyDescent="0.25">
      <c r="A391" s="9">
        <v>46108</v>
      </c>
      <c r="B391" s="3" t="s">
        <v>108</v>
      </c>
      <c r="C391" s="3" t="s">
        <v>460</v>
      </c>
      <c r="D391" s="3" t="s">
        <v>258</v>
      </c>
      <c r="E391" s="3" t="s">
        <v>407</v>
      </c>
      <c r="F391" s="11">
        <v>5</v>
      </c>
      <c r="G391" s="6"/>
    </row>
    <row r="392" spans="1:7" x14ac:dyDescent="0.25">
      <c r="A392" s="9">
        <v>46107</v>
      </c>
      <c r="B392" s="3" t="s">
        <v>5</v>
      </c>
      <c r="C392" s="3" t="s">
        <v>301</v>
      </c>
      <c r="D392" s="3" t="s">
        <v>302</v>
      </c>
      <c r="E392" s="3" t="s">
        <v>408</v>
      </c>
      <c r="F392" s="11">
        <v>3</v>
      </c>
      <c r="G392" s="3"/>
    </row>
    <row r="393" spans="1:7" x14ac:dyDescent="0.25">
      <c r="A393" s="9">
        <v>46108</v>
      </c>
      <c r="B393" s="3" t="s">
        <v>5</v>
      </c>
      <c r="C393" s="3" t="s">
        <v>301</v>
      </c>
      <c r="D393" s="3" t="s">
        <v>302</v>
      </c>
      <c r="E393" s="3" t="s">
        <v>407</v>
      </c>
      <c r="F393" s="11">
        <v>4</v>
      </c>
      <c r="G393" s="3"/>
    </row>
    <row r="394" spans="1:7" x14ac:dyDescent="0.25">
      <c r="A394" s="9">
        <v>46108</v>
      </c>
      <c r="B394" s="3" t="s">
        <v>198</v>
      </c>
      <c r="C394" s="3" t="s">
        <v>52</v>
      </c>
      <c r="D394" s="3" t="s">
        <v>561</v>
      </c>
      <c r="E394" s="3" t="s">
        <v>408</v>
      </c>
      <c r="F394" s="11">
        <v>1</v>
      </c>
      <c r="G394" s="6"/>
    </row>
    <row r="395" spans="1:7" x14ac:dyDescent="0.25">
      <c r="A395" s="9">
        <v>46112</v>
      </c>
      <c r="B395" s="3" t="s">
        <v>104</v>
      </c>
      <c r="C395" s="3" t="s">
        <v>583</v>
      </c>
      <c r="D395" s="3" t="s">
        <v>586</v>
      </c>
      <c r="E395" s="3" t="s">
        <v>408</v>
      </c>
      <c r="F395" s="11">
        <v>3</v>
      </c>
      <c r="G395" s="6"/>
    </row>
    <row r="396" spans="1:7" x14ac:dyDescent="0.25">
      <c r="A396" s="9">
        <v>46112</v>
      </c>
      <c r="B396" s="3" t="s">
        <v>582</v>
      </c>
      <c r="C396" s="3" t="s">
        <v>99</v>
      </c>
      <c r="D396" s="3" t="s">
        <v>584</v>
      </c>
      <c r="E396" s="3" t="s">
        <v>408</v>
      </c>
      <c r="F396" s="11">
        <v>1</v>
      </c>
      <c r="G396" s="6"/>
    </row>
    <row r="397" spans="1:7" x14ac:dyDescent="0.25">
      <c r="A397" s="9">
        <v>46113</v>
      </c>
      <c r="B397" s="3" t="s">
        <v>37</v>
      </c>
      <c r="C397" s="3" t="s">
        <v>573</v>
      </c>
      <c r="D397" s="3" t="s">
        <v>574</v>
      </c>
      <c r="E397" s="3" t="s">
        <v>408</v>
      </c>
      <c r="F397" s="3">
        <v>1</v>
      </c>
      <c r="G397" s="6"/>
    </row>
    <row r="398" spans="1:7" x14ac:dyDescent="0.25">
      <c r="A398" s="9">
        <v>46113</v>
      </c>
      <c r="B398" s="3" t="s">
        <v>12</v>
      </c>
      <c r="C398" s="3" t="s">
        <v>372</v>
      </c>
      <c r="D398" s="3" t="s">
        <v>380</v>
      </c>
      <c r="E398" s="3" t="s">
        <v>407</v>
      </c>
      <c r="F398" s="11">
        <v>5</v>
      </c>
      <c r="G398" s="6"/>
    </row>
    <row r="399" spans="1:7" x14ac:dyDescent="0.25">
      <c r="A399" s="9">
        <v>46114</v>
      </c>
      <c r="B399" s="3" t="s">
        <v>593</v>
      </c>
      <c r="C399" s="3" t="s">
        <v>41</v>
      </c>
      <c r="D399" s="3" t="s">
        <v>594</v>
      </c>
      <c r="E399" s="3" t="s">
        <v>407</v>
      </c>
      <c r="F399" s="11">
        <v>4</v>
      </c>
      <c r="G399" s="6"/>
    </row>
    <row r="400" spans="1:7" x14ac:dyDescent="0.25">
      <c r="A400" s="9">
        <v>46114</v>
      </c>
      <c r="B400" s="3" t="s">
        <v>593</v>
      </c>
      <c r="C400" s="3" t="s">
        <v>41</v>
      </c>
      <c r="D400" s="3" t="s">
        <v>594</v>
      </c>
      <c r="E400" s="3" t="s">
        <v>408</v>
      </c>
      <c r="F400" s="11">
        <v>1</v>
      </c>
      <c r="G400" s="6"/>
    </row>
    <row r="401" spans="1:7" x14ac:dyDescent="0.25">
      <c r="A401" s="9">
        <v>46120</v>
      </c>
      <c r="B401" s="3" t="s">
        <v>156</v>
      </c>
      <c r="C401" s="3" t="s">
        <v>423</v>
      </c>
      <c r="D401" s="3">
        <v>6013</v>
      </c>
      <c r="E401" s="3" t="s">
        <v>407</v>
      </c>
      <c r="F401" s="11">
        <v>3</v>
      </c>
      <c r="G401" s="6"/>
    </row>
    <row r="402" spans="1:7" x14ac:dyDescent="0.25">
      <c r="A402" s="9">
        <v>46134</v>
      </c>
      <c r="B402" s="3" t="s">
        <v>595</v>
      </c>
      <c r="C402" s="3" t="s">
        <v>597</v>
      </c>
      <c r="D402" s="3">
        <v>30592</v>
      </c>
      <c r="E402" s="3" t="s">
        <v>407</v>
      </c>
      <c r="F402" s="11">
        <v>1</v>
      </c>
      <c r="G402" s="6"/>
    </row>
    <row r="403" spans="1:7" x14ac:dyDescent="0.25">
      <c r="A403" s="9">
        <v>46134</v>
      </c>
      <c r="B403" s="3" t="s">
        <v>595</v>
      </c>
      <c r="C403" s="3" t="s">
        <v>596</v>
      </c>
      <c r="D403" s="3">
        <v>30593</v>
      </c>
      <c r="E403" s="3" t="s">
        <v>407</v>
      </c>
      <c r="F403" s="11">
        <v>1</v>
      </c>
      <c r="G403" s="6"/>
    </row>
    <row r="404" spans="1:7" x14ac:dyDescent="0.25">
      <c r="A404" s="9">
        <v>46135</v>
      </c>
      <c r="B404" s="3" t="s">
        <v>51</v>
      </c>
      <c r="C404" s="3" t="s">
        <v>52</v>
      </c>
      <c r="D404" s="3" t="s">
        <v>53</v>
      </c>
      <c r="E404" s="3" t="s">
        <v>407</v>
      </c>
      <c r="F404" s="11">
        <v>2</v>
      </c>
      <c r="G404" s="6"/>
    </row>
    <row r="405" spans="1:7" x14ac:dyDescent="0.25">
      <c r="A405" s="9">
        <v>46135</v>
      </c>
      <c r="B405" s="3" t="s">
        <v>12</v>
      </c>
      <c r="C405" s="3" t="s">
        <v>372</v>
      </c>
      <c r="D405" s="3" t="s">
        <v>380</v>
      </c>
      <c r="E405" s="3" t="s">
        <v>407</v>
      </c>
      <c r="F405" s="11">
        <v>1</v>
      </c>
      <c r="G405" s="6"/>
    </row>
    <row r="406" spans="1:7" x14ac:dyDescent="0.25">
      <c r="A406" s="9">
        <v>46135</v>
      </c>
      <c r="B406" s="3" t="s">
        <v>108</v>
      </c>
      <c r="C406" s="3" t="s">
        <v>110</v>
      </c>
      <c r="D406" s="3" t="s">
        <v>111</v>
      </c>
      <c r="E406" s="3" t="s">
        <v>407</v>
      </c>
      <c r="F406" s="11">
        <v>1</v>
      </c>
      <c r="G406" s="6"/>
    </row>
    <row r="407" spans="1:7" x14ac:dyDescent="0.25">
      <c r="A407" s="9">
        <v>46136</v>
      </c>
      <c r="B407" s="3"/>
      <c r="C407" s="3" t="s">
        <v>598</v>
      </c>
      <c r="D407" s="3" t="s">
        <v>598</v>
      </c>
      <c r="E407" s="3" t="s">
        <v>407</v>
      </c>
      <c r="F407" s="11">
        <v>6</v>
      </c>
      <c r="G407" s="6"/>
    </row>
    <row r="408" spans="1:7" x14ac:dyDescent="0.25">
      <c r="A408" s="9">
        <v>46136</v>
      </c>
      <c r="B408" s="3"/>
      <c r="C408" s="3" t="s">
        <v>598</v>
      </c>
      <c r="D408" s="3" t="s">
        <v>598</v>
      </c>
      <c r="E408" s="3" t="s">
        <v>408</v>
      </c>
      <c r="F408" s="11">
        <v>1</v>
      </c>
      <c r="G408" s="3" t="s">
        <v>600</v>
      </c>
    </row>
    <row r="409" spans="1:7" x14ac:dyDescent="0.25">
      <c r="A409" s="9">
        <v>46136</v>
      </c>
      <c r="B409" s="3"/>
      <c r="C409" s="3" t="s">
        <v>599</v>
      </c>
      <c r="D409" s="3" t="s">
        <v>599</v>
      </c>
      <c r="E409" s="3" t="s">
        <v>407</v>
      </c>
      <c r="F409" s="11">
        <v>6</v>
      </c>
      <c r="G409" s="6"/>
    </row>
    <row r="410" spans="1:7" x14ac:dyDescent="0.25">
      <c r="A410" s="9">
        <v>46136</v>
      </c>
      <c r="B410" s="3"/>
      <c r="C410" s="3" t="s">
        <v>599</v>
      </c>
      <c r="D410" s="3" t="s">
        <v>599</v>
      </c>
      <c r="E410" s="3" t="s">
        <v>408</v>
      </c>
      <c r="F410" s="11">
        <v>2</v>
      </c>
      <c r="G410" s="3" t="s">
        <v>600</v>
      </c>
    </row>
    <row r="411" spans="1:7" x14ac:dyDescent="0.25">
      <c r="A411" s="9">
        <v>46148</v>
      </c>
      <c r="B411" s="3" t="s">
        <v>5</v>
      </c>
      <c r="C411" s="3" t="s">
        <v>301</v>
      </c>
      <c r="D411" s="3" t="s">
        <v>302</v>
      </c>
      <c r="E411" s="3" t="s">
        <v>407</v>
      </c>
      <c r="F411" s="11">
        <v>5</v>
      </c>
      <c r="G411" s="6"/>
    </row>
    <row r="412" spans="1:7" x14ac:dyDescent="0.25">
      <c r="A412" s="9">
        <v>46148</v>
      </c>
      <c r="B412" s="3" t="s">
        <v>5</v>
      </c>
      <c r="C412" s="3" t="s">
        <v>301</v>
      </c>
      <c r="D412" s="3" t="s">
        <v>302</v>
      </c>
      <c r="E412" s="3" t="s">
        <v>407</v>
      </c>
      <c r="F412" s="11">
        <v>2</v>
      </c>
      <c r="G412" s="6"/>
    </row>
    <row r="413" spans="1:7" x14ac:dyDescent="0.25">
      <c r="A413" s="9">
        <v>46148</v>
      </c>
      <c r="B413" s="3" t="s">
        <v>54</v>
      </c>
      <c r="C413" s="3" t="s">
        <v>52</v>
      </c>
      <c r="D413" s="3" t="s">
        <v>53</v>
      </c>
      <c r="E413" s="3" t="s">
        <v>407</v>
      </c>
      <c r="F413" s="11">
        <v>6</v>
      </c>
      <c r="G413" s="6"/>
    </row>
    <row r="414" spans="1:7" x14ac:dyDescent="0.25">
      <c r="A414" s="9">
        <v>46148</v>
      </c>
      <c r="B414" s="3" t="s">
        <v>396</v>
      </c>
      <c r="C414" s="3" t="s">
        <v>604</v>
      </c>
      <c r="D414" s="3" t="s">
        <v>604</v>
      </c>
      <c r="E414" s="3" t="s">
        <v>407</v>
      </c>
      <c r="F414" s="11">
        <v>6</v>
      </c>
      <c r="G414" s="6"/>
    </row>
    <row r="415" spans="1:7" x14ac:dyDescent="0.25">
      <c r="A415" s="9">
        <v>46148</v>
      </c>
      <c r="B415" s="3" t="s">
        <v>0</v>
      </c>
      <c r="C415" s="3" t="s">
        <v>606</v>
      </c>
      <c r="D415" s="3" t="s">
        <v>605</v>
      </c>
      <c r="E415" s="3" t="s">
        <v>407</v>
      </c>
      <c r="F415" s="11">
        <v>5</v>
      </c>
      <c r="G415" s="6"/>
    </row>
    <row r="416" spans="1:7" x14ac:dyDescent="0.25">
      <c r="A416" s="9">
        <v>46153</v>
      </c>
      <c r="B416" s="3" t="s">
        <v>114</v>
      </c>
      <c r="C416" s="3" t="s">
        <v>607</v>
      </c>
      <c r="D416" s="3" t="s">
        <v>608</v>
      </c>
      <c r="E416" s="3" t="s">
        <v>407</v>
      </c>
      <c r="F416" s="11">
        <v>10</v>
      </c>
      <c r="G416" s="6"/>
    </row>
    <row r="417" spans="1:7" x14ac:dyDescent="0.25">
      <c r="A417" s="9">
        <v>46153</v>
      </c>
      <c r="B417" s="3" t="s">
        <v>5</v>
      </c>
      <c r="C417" s="3" t="s">
        <v>301</v>
      </c>
      <c r="D417" s="3" t="s">
        <v>302</v>
      </c>
      <c r="E417" s="3" t="s">
        <v>408</v>
      </c>
      <c r="F417" s="11">
        <v>1</v>
      </c>
      <c r="G417" s="6"/>
    </row>
    <row r="418" spans="1:7" x14ac:dyDescent="0.25">
      <c r="A418" s="9">
        <v>46154</v>
      </c>
      <c r="B418" s="3"/>
      <c r="C418" s="3" t="s">
        <v>611</v>
      </c>
      <c r="D418" s="3" t="s">
        <v>609</v>
      </c>
      <c r="E418" s="3" t="s">
        <v>407</v>
      </c>
      <c r="F418" s="11">
        <v>2</v>
      </c>
      <c r="G418" s="6"/>
    </row>
    <row r="419" spans="1:7" x14ac:dyDescent="0.25">
      <c r="A419" s="9">
        <v>46154</v>
      </c>
      <c r="B419" s="3"/>
      <c r="C419" s="3" t="s">
        <v>612</v>
      </c>
      <c r="D419" s="3" t="s">
        <v>610</v>
      </c>
      <c r="E419" s="3" t="s">
        <v>407</v>
      </c>
      <c r="F419" s="11">
        <v>8</v>
      </c>
      <c r="G419" s="6"/>
    </row>
    <row r="420" spans="1:7" x14ac:dyDescent="0.25">
      <c r="A420" s="9">
        <v>46154</v>
      </c>
      <c r="B420" s="3" t="s">
        <v>70</v>
      </c>
      <c r="C420" s="3" t="s">
        <v>613</v>
      </c>
      <c r="D420" s="3" t="s">
        <v>613</v>
      </c>
      <c r="E420" s="3" t="s">
        <v>407</v>
      </c>
      <c r="F420" s="3">
        <v>2</v>
      </c>
      <c r="G420" s="6"/>
    </row>
    <row r="421" spans="1:7" x14ac:dyDescent="0.25">
      <c r="A421" s="9">
        <v>46154</v>
      </c>
      <c r="B421" s="3" t="s">
        <v>100</v>
      </c>
      <c r="C421" s="3" t="s">
        <v>614</v>
      </c>
      <c r="D421" s="3" t="s">
        <v>614</v>
      </c>
      <c r="E421" s="3" t="s">
        <v>407</v>
      </c>
      <c r="F421" s="3">
        <v>1</v>
      </c>
      <c r="G421" s="6"/>
    </row>
    <row r="422" spans="1:7" x14ac:dyDescent="0.25">
      <c r="A422" s="9">
        <v>46155</v>
      </c>
      <c r="B422" s="3" t="s">
        <v>0</v>
      </c>
      <c r="C422" s="3" t="s">
        <v>606</v>
      </c>
      <c r="D422" s="3" t="s">
        <v>605</v>
      </c>
      <c r="E422" s="3" t="s">
        <v>408</v>
      </c>
      <c r="F422" s="11">
        <v>4</v>
      </c>
      <c r="G422" s="6"/>
    </row>
    <row r="423" spans="1:7" x14ac:dyDescent="0.25">
      <c r="A423" s="9">
        <v>46155</v>
      </c>
      <c r="B423" s="3" t="s">
        <v>396</v>
      </c>
      <c r="C423" s="3" t="s">
        <v>604</v>
      </c>
      <c r="D423" s="3" t="s">
        <v>604</v>
      </c>
      <c r="E423" s="3" t="s">
        <v>408</v>
      </c>
      <c r="F423" s="11">
        <v>1</v>
      </c>
      <c r="G423" s="6"/>
    </row>
    <row r="424" spans="1:7" x14ac:dyDescent="0.25">
      <c r="A424" s="9">
        <v>46156</v>
      </c>
      <c r="B424" s="3" t="s">
        <v>615</v>
      </c>
      <c r="C424" s="3" t="s">
        <v>616</v>
      </c>
      <c r="D424" s="3" t="s">
        <v>616</v>
      </c>
      <c r="E424" s="3" t="s">
        <v>407</v>
      </c>
      <c r="F424" s="11">
        <v>2</v>
      </c>
      <c r="G424" s="6"/>
    </row>
    <row r="425" spans="1:7" x14ac:dyDescent="0.25">
      <c r="A425" s="9">
        <v>46156</v>
      </c>
      <c r="B425" s="3" t="s">
        <v>615</v>
      </c>
      <c r="C425" s="3" t="s">
        <v>616</v>
      </c>
      <c r="D425" s="3" t="s">
        <v>616</v>
      </c>
      <c r="E425" s="3" t="s">
        <v>408</v>
      </c>
      <c r="F425" s="11">
        <v>1</v>
      </c>
      <c r="G425" s="3" t="s">
        <v>617</v>
      </c>
    </row>
    <row r="426" spans="1:7" x14ac:dyDescent="0.25">
      <c r="A426" s="9">
        <v>46160</v>
      </c>
      <c r="B426" s="3" t="s">
        <v>618</v>
      </c>
      <c r="C426" s="3" t="s">
        <v>619</v>
      </c>
      <c r="D426" s="3" t="s">
        <v>619</v>
      </c>
      <c r="E426" s="3" t="s">
        <v>407</v>
      </c>
      <c r="F426" s="11">
        <v>2</v>
      </c>
      <c r="G426" s="6"/>
    </row>
    <row r="427" spans="1:7" x14ac:dyDescent="0.25">
      <c r="A427" s="9">
        <v>46161</v>
      </c>
      <c r="B427" s="3" t="s">
        <v>298</v>
      </c>
      <c r="C427" s="3" t="s">
        <v>299</v>
      </c>
      <c r="D427" s="3" t="s">
        <v>622</v>
      </c>
      <c r="E427" s="3" t="s">
        <v>407</v>
      </c>
      <c r="F427" s="11">
        <v>2</v>
      </c>
      <c r="G427" s="6"/>
    </row>
    <row r="428" spans="1:7" x14ac:dyDescent="0.25">
      <c r="A428" s="9">
        <v>46161</v>
      </c>
      <c r="B428" s="3" t="s">
        <v>620</v>
      </c>
      <c r="C428" s="3" t="s">
        <v>372</v>
      </c>
      <c r="D428" s="3" t="s">
        <v>621</v>
      </c>
      <c r="E428" s="3" t="s">
        <v>407</v>
      </c>
      <c r="F428" s="11">
        <v>1</v>
      </c>
      <c r="G428" s="6"/>
    </row>
    <row r="429" spans="1:7" x14ac:dyDescent="0.25">
      <c r="A429" s="9">
        <v>46161</v>
      </c>
      <c r="B429" s="3" t="s">
        <v>396</v>
      </c>
      <c r="C429" s="3" t="s">
        <v>604</v>
      </c>
      <c r="D429" s="3" t="s">
        <v>604</v>
      </c>
      <c r="E429" s="3" t="s">
        <v>408</v>
      </c>
      <c r="F429" s="11">
        <v>1</v>
      </c>
      <c r="G429" s="6"/>
    </row>
    <row r="430" spans="1:7" x14ac:dyDescent="0.25">
      <c r="A430" s="9">
        <v>46161</v>
      </c>
      <c r="B430" s="3" t="s">
        <v>623</v>
      </c>
      <c r="C430" s="3" t="s">
        <v>624</v>
      </c>
      <c r="D430" s="3">
        <v>19514</v>
      </c>
      <c r="E430" s="3" t="s">
        <v>407</v>
      </c>
      <c r="F430" s="11">
        <v>1</v>
      </c>
      <c r="G430" s="3" t="s">
        <v>505</v>
      </c>
    </row>
    <row r="431" spans="1:7" x14ac:dyDescent="0.25">
      <c r="A431" s="9">
        <v>46161</v>
      </c>
      <c r="B431" s="3" t="s">
        <v>563</v>
      </c>
      <c r="C431" s="3" t="s">
        <v>562</v>
      </c>
      <c r="D431" s="3">
        <v>19514</v>
      </c>
      <c r="E431" s="3" t="s">
        <v>407</v>
      </c>
      <c r="F431" s="11">
        <v>2</v>
      </c>
      <c r="G431" s="6"/>
    </row>
    <row r="432" spans="1:7" x14ac:dyDescent="0.25">
      <c r="A432" s="21">
        <v>46162</v>
      </c>
      <c r="B432" s="3" t="s">
        <v>10</v>
      </c>
      <c r="C432" s="3" t="s">
        <v>374</v>
      </c>
      <c r="D432" s="3" t="s">
        <v>11</v>
      </c>
      <c r="E432" s="3" t="s">
        <v>408</v>
      </c>
      <c r="F432" s="11">
        <v>2</v>
      </c>
      <c r="G432" s="3" t="s">
        <v>625</v>
      </c>
    </row>
    <row r="433" spans="1:7" x14ac:dyDescent="0.25">
      <c r="A433" s="9">
        <v>46163</v>
      </c>
      <c r="B433" s="3" t="s">
        <v>0</v>
      </c>
      <c r="C433" s="3" t="s">
        <v>373</v>
      </c>
      <c r="D433" s="3" t="s">
        <v>268</v>
      </c>
      <c r="E433" s="3" t="s">
        <v>408</v>
      </c>
      <c r="F433" s="11">
        <v>6</v>
      </c>
      <c r="G433" s="6"/>
    </row>
    <row r="434" spans="1:7" x14ac:dyDescent="0.25">
      <c r="A434" s="9">
        <v>46163</v>
      </c>
      <c r="B434" s="3"/>
      <c r="C434" s="3" t="s">
        <v>626</v>
      </c>
      <c r="D434" s="3" t="s">
        <v>627</v>
      </c>
      <c r="E434" s="3" t="s">
        <v>407</v>
      </c>
      <c r="F434" s="11">
        <v>10</v>
      </c>
      <c r="G434" s="6"/>
    </row>
    <row r="435" spans="1:7" x14ac:dyDescent="0.25">
      <c r="A435" s="9">
        <v>46163</v>
      </c>
      <c r="B435" s="6"/>
      <c r="C435" s="3" t="s">
        <v>628</v>
      </c>
      <c r="D435" s="3" t="s">
        <v>628</v>
      </c>
      <c r="E435" s="3" t="s">
        <v>407</v>
      </c>
      <c r="F435" s="11">
        <v>1</v>
      </c>
      <c r="G435" s="6"/>
    </row>
    <row r="436" spans="1:7" x14ac:dyDescent="0.25">
      <c r="A436" s="9">
        <v>46165</v>
      </c>
      <c r="B436" s="3" t="s">
        <v>5</v>
      </c>
      <c r="C436" s="3" t="s">
        <v>300</v>
      </c>
      <c r="D436" s="3" t="s">
        <v>444</v>
      </c>
      <c r="E436" s="3" t="s">
        <v>408</v>
      </c>
      <c r="F436" s="11">
        <v>6</v>
      </c>
      <c r="G436" s="6"/>
    </row>
    <row r="437" spans="1:7" x14ac:dyDescent="0.25">
      <c r="A437" s="9">
        <v>46166</v>
      </c>
      <c r="B437" s="3" t="s">
        <v>5</v>
      </c>
      <c r="C437" s="3" t="s">
        <v>300</v>
      </c>
      <c r="D437" s="3" t="s">
        <v>444</v>
      </c>
      <c r="E437" s="3" t="s">
        <v>407</v>
      </c>
      <c r="F437" s="11">
        <v>3</v>
      </c>
      <c r="G437" s="6"/>
    </row>
    <row r="438" spans="1:7" x14ac:dyDescent="0.25">
      <c r="A438" s="21">
        <v>46166</v>
      </c>
      <c r="B438" s="19" t="s">
        <v>5</v>
      </c>
      <c r="C438" s="19" t="s">
        <v>300</v>
      </c>
      <c r="D438" s="19" t="s">
        <v>444</v>
      </c>
      <c r="E438" s="19" t="s">
        <v>438</v>
      </c>
      <c r="F438" s="18">
        <v>1</v>
      </c>
      <c r="G438" s="20"/>
    </row>
    <row r="439" spans="1:7" x14ac:dyDescent="0.25">
      <c r="A439" s="9">
        <v>46169</v>
      </c>
      <c r="B439" s="3" t="s">
        <v>76</v>
      </c>
      <c r="C439" s="3" t="s">
        <v>314</v>
      </c>
      <c r="D439" s="3" t="s">
        <v>316</v>
      </c>
      <c r="E439" s="3" t="s">
        <v>438</v>
      </c>
      <c r="F439" s="11">
        <v>1</v>
      </c>
      <c r="G439" s="3" t="s">
        <v>629</v>
      </c>
    </row>
    <row r="440" spans="1:7" x14ac:dyDescent="0.25">
      <c r="A440" s="9">
        <v>46169</v>
      </c>
      <c r="B440" s="9" t="s">
        <v>104</v>
      </c>
      <c r="C440" s="9" t="s">
        <v>105</v>
      </c>
      <c r="D440" s="3">
        <v>76400</v>
      </c>
      <c r="E440" s="3" t="s">
        <v>438</v>
      </c>
      <c r="F440" s="11">
        <v>1</v>
      </c>
      <c r="G440" s="3" t="s">
        <v>631</v>
      </c>
    </row>
    <row r="441" spans="1:7" x14ac:dyDescent="0.25">
      <c r="A441" s="9">
        <v>46178</v>
      </c>
      <c r="B441" s="9" t="s">
        <v>104</v>
      </c>
      <c r="C441" s="9" t="s">
        <v>105</v>
      </c>
      <c r="D441" s="3">
        <v>76408</v>
      </c>
      <c r="E441" s="3" t="s">
        <v>438</v>
      </c>
      <c r="F441" s="11">
        <v>1</v>
      </c>
      <c r="G441" s="3" t="s">
        <v>630</v>
      </c>
    </row>
    <row r="442" spans="1:7" x14ac:dyDescent="0.25">
      <c r="A442" s="9">
        <v>46178</v>
      </c>
      <c r="B442" s="3" t="s">
        <v>430</v>
      </c>
      <c r="C442" s="3" t="s">
        <v>277</v>
      </c>
      <c r="D442" s="3" t="s">
        <v>281</v>
      </c>
      <c r="E442" s="3" t="s">
        <v>438</v>
      </c>
      <c r="F442" s="11">
        <v>4</v>
      </c>
      <c r="G442" s="3" t="s">
        <v>632</v>
      </c>
    </row>
  </sheetData>
  <autoFilter ref="A2:G442" xr:uid="{0B775F92-9E09-47CC-A408-3F225D475A53}"/>
  <mergeCells count="1">
    <mergeCell ref="B1:F1"/>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941E3-846B-4EF7-80E7-38F30B6B2846}">
  <dimension ref="A1:H314"/>
  <sheetViews>
    <sheetView workbookViewId="0">
      <selection activeCell="B22" sqref="B22"/>
    </sheetView>
  </sheetViews>
  <sheetFormatPr defaultRowHeight="15" x14ac:dyDescent="0.25"/>
  <cols>
    <col min="1" max="1" width="18.85546875" bestFit="1" customWidth="1"/>
    <col min="2" max="2" width="51" bestFit="1" customWidth="1"/>
    <col min="3" max="3" width="53.85546875" customWidth="1"/>
    <col min="4" max="4" width="14" bestFit="1" customWidth="1"/>
    <col min="5" max="5" width="11" bestFit="1" customWidth="1"/>
    <col min="6" max="6" width="10.42578125" customWidth="1"/>
    <col min="7" max="7" width="14.85546875" customWidth="1"/>
    <col min="8" max="8" width="13.7109375" customWidth="1"/>
  </cols>
  <sheetData>
    <row r="1" spans="1:8" ht="31.5" x14ac:dyDescent="0.25">
      <c r="A1" s="28" t="s">
        <v>381</v>
      </c>
      <c r="B1" s="28"/>
      <c r="C1" s="28"/>
      <c r="D1" s="28"/>
      <c r="E1" s="28"/>
      <c r="F1" s="28"/>
      <c r="G1" s="14"/>
      <c r="H1" s="14"/>
    </row>
    <row r="2" spans="1:8" x14ac:dyDescent="0.25">
      <c r="A2" s="2" t="s">
        <v>489</v>
      </c>
      <c r="B2" s="2" t="s">
        <v>403</v>
      </c>
      <c r="C2" s="2" t="s">
        <v>404</v>
      </c>
      <c r="D2" s="2" t="s">
        <v>407</v>
      </c>
      <c r="E2" s="2" t="s">
        <v>408</v>
      </c>
      <c r="F2" s="2" t="s">
        <v>409</v>
      </c>
      <c r="G2" s="10" t="s">
        <v>410</v>
      </c>
      <c r="H2" s="10" t="s">
        <v>411</v>
      </c>
    </row>
    <row r="3" spans="1:8" x14ac:dyDescent="0.25">
      <c r="A3" s="11" t="s">
        <v>0</v>
      </c>
      <c r="B3" s="11" t="s">
        <v>372</v>
      </c>
      <c r="C3" s="11" t="s">
        <v>1</v>
      </c>
      <c r="D3" s="11">
        <f>SUMIFS(LANÇAMENTOS!F3:F221,LANÇAMENTOS!E3:E221,ESTOQUE!$D$2,LANÇAMENTOS!D3:D221,ESTOQUE!C3)</f>
        <v>8</v>
      </c>
      <c r="E3" s="11">
        <f>SUMIFS(LANÇAMENTOS!F3:F221,LANÇAMENTOS!E3:E221,ESTOQUE!$E$2,LANÇAMENTOS!D3:D221,ESTOQUE!C3)</f>
        <v>3</v>
      </c>
      <c r="F3" s="11">
        <f>D3-E3</f>
        <v>5</v>
      </c>
      <c r="G3" s="11" t="str">
        <f>IF(F3&lt;3,"COMPRAR","SUPRI")</f>
        <v>SUPRI</v>
      </c>
      <c r="H3" s="3">
        <f>IF(G3="SUPRI",1,0)</f>
        <v>1</v>
      </c>
    </row>
    <row r="4" spans="1:8" x14ac:dyDescent="0.25">
      <c r="A4" s="11" t="s">
        <v>0</v>
      </c>
      <c r="B4" s="11" t="s">
        <v>373</v>
      </c>
      <c r="C4" s="11" t="s">
        <v>4</v>
      </c>
      <c r="D4" s="11">
        <f>SUMIFS(LANÇAMENTOS!F4:F222,LANÇAMENTOS!E4:E222,ESTOQUE!$D$2,LANÇAMENTOS!D4:D222,ESTOQUE!C4)</f>
        <v>9</v>
      </c>
      <c r="E4" s="11">
        <f>SUMIFS(LANÇAMENTOS!F4:F222,LANÇAMENTOS!E4:E222,ESTOQUE!$E$2,LANÇAMENTOS!D4:D222,ESTOQUE!C4)</f>
        <v>0</v>
      </c>
      <c r="F4" s="11">
        <f t="shared" ref="F4:F67" si="0">D4-E4</f>
        <v>9</v>
      </c>
      <c r="G4" s="11" t="str">
        <f t="shared" ref="G4:G67" si="1">IF(F4&lt;3,"COMPRAR","SUPRI")</f>
        <v>SUPRI</v>
      </c>
      <c r="H4" s="3">
        <f t="shared" ref="H4:H67" si="2">IF(G4="SUPRI",1,0)</f>
        <v>1</v>
      </c>
    </row>
    <row r="5" spans="1:8" x14ac:dyDescent="0.25">
      <c r="A5" s="11" t="s">
        <v>0</v>
      </c>
      <c r="B5" s="11" t="s">
        <v>373</v>
      </c>
      <c r="C5" s="11" t="s">
        <v>2</v>
      </c>
      <c r="D5" s="11">
        <f>SUMIFS(LANÇAMENTOS!F5:F223,LANÇAMENTOS!E5:E223,ESTOQUE!$D$2,LANÇAMENTOS!D5:D223,ESTOQUE!C5)</f>
        <v>2</v>
      </c>
      <c r="E5" s="11">
        <f>SUMIFS(LANÇAMENTOS!F5:F223,LANÇAMENTOS!E5:E223,ESTOQUE!$E$2,LANÇAMENTOS!D5:D223,ESTOQUE!C5)</f>
        <v>0</v>
      </c>
      <c r="F5" s="11">
        <f t="shared" si="0"/>
        <v>2</v>
      </c>
      <c r="G5" s="11" t="str">
        <f t="shared" si="1"/>
        <v>COMPRAR</v>
      </c>
      <c r="H5" s="3">
        <f t="shared" si="2"/>
        <v>0</v>
      </c>
    </row>
    <row r="6" spans="1:8" x14ac:dyDescent="0.25">
      <c r="A6" s="11" t="s">
        <v>0</v>
      </c>
      <c r="B6" s="11" t="s">
        <v>373</v>
      </c>
      <c r="C6" s="11" t="s">
        <v>3</v>
      </c>
      <c r="D6" s="11">
        <f>SUMIFS(LANÇAMENTOS!F6:F224,LANÇAMENTOS!E6:E224,ESTOQUE!$D$2,LANÇAMENTOS!D6:D224,ESTOQUE!C6)</f>
        <v>2</v>
      </c>
      <c r="E6" s="11">
        <f>SUMIFS(LANÇAMENTOS!F6:F224,LANÇAMENTOS!E6:E224,ESTOQUE!$E$2,LANÇAMENTOS!D6:D224,ESTOQUE!C6)</f>
        <v>0</v>
      </c>
      <c r="F6" s="11">
        <f t="shared" si="0"/>
        <v>2</v>
      </c>
      <c r="G6" s="11" t="str">
        <f t="shared" si="1"/>
        <v>COMPRAR</v>
      </c>
      <c r="H6" s="3">
        <f t="shared" si="2"/>
        <v>0</v>
      </c>
    </row>
    <row r="7" spans="1:8" x14ac:dyDescent="0.25">
      <c r="A7" s="11" t="s">
        <v>5</v>
      </c>
      <c r="B7" s="11" t="s">
        <v>373</v>
      </c>
      <c r="C7" s="11" t="s">
        <v>6</v>
      </c>
      <c r="D7" s="11">
        <f>SUMIFS(LANÇAMENTOS!F7:F225,LANÇAMENTOS!E7:E225,ESTOQUE!$D$2,LANÇAMENTOS!D7:D225,ESTOQUE!C7)</f>
        <v>5</v>
      </c>
      <c r="E7" s="11">
        <f>SUMIFS(LANÇAMENTOS!F7:F225,LANÇAMENTOS!E7:E225,ESTOQUE!$E$2,LANÇAMENTOS!D7:D225,ESTOQUE!C7)</f>
        <v>0</v>
      </c>
      <c r="F7" s="11">
        <f t="shared" si="0"/>
        <v>5</v>
      </c>
      <c r="G7" s="11" t="str">
        <f t="shared" si="1"/>
        <v>SUPRI</v>
      </c>
      <c r="H7" s="3">
        <f t="shared" si="2"/>
        <v>1</v>
      </c>
    </row>
    <row r="8" spans="1:8" x14ac:dyDescent="0.25">
      <c r="A8" s="11" t="s">
        <v>7</v>
      </c>
      <c r="B8" s="11" t="s">
        <v>375</v>
      </c>
      <c r="C8" s="11" t="s">
        <v>8</v>
      </c>
      <c r="D8" s="11">
        <f>SUMIFS(LANÇAMENTOS!F8:F226,LANÇAMENTOS!E8:E226,ESTOQUE!$D$2,LANÇAMENTOS!D8:D226,ESTOQUE!C8)</f>
        <v>6</v>
      </c>
      <c r="E8" s="11">
        <f>SUMIFS(LANÇAMENTOS!F8:F226,LANÇAMENTOS!E8:E226,ESTOQUE!$E$2,LANÇAMENTOS!D8:D226,ESTOQUE!C8)</f>
        <v>0</v>
      </c>
      <c r="F8" s="11">
        <f t="shared" si="0"/>
        <v>6</v>
      </c>
      <c r="G8" s="11" t="str">
        <f t="shared" si="1"/>
        <v>SUPRI</v>
      </c>
      <c r="H8" s="3">
        <f t="shared" si="2"/>
        <v>1</v>
      </c>
    </row>
    <row r="9" spans="1:8" x14ac:dyDescent="0.25">
      <c r="A9" s="11" t="s">
        <v>7</v>
      </c>
      <c r="B9" s="11" t="s">
        <v>372</v>
      </c>
      <c r="C9" s="11" t="s">
        <v>376</v>
      </c>
      <c r="D9" s="11">
        <f>SUMIFS(LANÇAMENTOS!F9:F227,LANÇAMENTOS!E9:E227,ESTOQUE!$D$2,LANÇAMENTOS!D9:D227,ESTOQUE!C9)</f>
        <v>1</v>
      </c>
      <c r="E9" s="11">
        <f>SUMIFS(LANÇAMENTOS!F9:F227,LANÇAMENTOS!E9:E227,ESTOQUE!$E$2,LANÇAMENTOS!D9:D227,ESTOQUE!C9)</f>
        <v>0</v>
      </c>
      <c r="F9" s="11">
        <f t="shared" si="0"/>
        <v>1</v>
      </c>
      <c r="G9" s="11" t="str">
        <f t="shared" si="1"/>
        <v>COMPRAR</v>
      </c>
      <c r="H9" s="3">
        <f t="shared" si="2"/>
        <v>0</v>
      </c>
    </row>
    <row r="10" spans="1:8" x14ac:dyDescent="0.25">
      <c r="A10" s="11" t="s">
        <v>7</v>
      </c>
      <c r="B10" s="11" t="s">
        <v>372</v>
      </c>
      <c r="C10" s="11" t="s">
        <v>9</v>
      </c>
      <c r="D10" s="11">
        <f>SUMIFS(LANÇAMENTOS!F10:F228,LANÇAMENTOS!E10:E228,ESTOQUE!$D$2,LANÇAMENTOS!D10:D228,ESTOQUE!C10)</f>
        <v>8</v>
      </c>
      <c r="E10" s="11">
        <f>SUMIFS(LANÇAMENTOS!F10:F228,LANÇAMENTOS!E10:E228,ESTOQUE!$E$2,LANÇAMENTOS!D10:D228,ESTOQUE!C10)</f>
        <v>0</v>
      </c>
      <c r="F10" s="11">
        <f t="shared" si="0"/>
        <v>8</v>
      </c>
      <c r="G10" s="11" t="str">
        <f t="shared" si="1"/>
        <v>SUPRI</v>
      </c>
      <c r="H10" s="3">
        <f t="shared" si="2"/>
        <v>1</v>
      </c>
    </row>
    <row r="11" spans="1:8" x14ac:dyDescent="0.25">
      <c r="A11" s="11" t="s">
        <v>10</v>
      </c>
      <c r="B11" s="11" t="s">
        <v>374</v>
      </c>
      <c r="C11" s="11" t="s">
        <v>11</v>
      </c>
      <c r="D11" s="11">
        <f>SUMIFS(LANÇAMENTOS!F11:F229,LANÇAMENTOS!E11:E229,ESTOQUE!$D$2,LANÇAMENTOS!D11:D229,ESTOQUE!C11)</f>
        <v>2</v>
      </c>
      <c r="E11" s="11">
        <f>SUMIFS(LANÇAMENTOS!F11:F229,LANÇAMENTOS!E11:E229,ESTOQUE!$E$2,LANÇAMENTOS!D11:D229,ESTOQUE!C11)</f>
        <v>0</v>
      </c>
      <c r="F11" s="11">
        <f t="shared" si="0"/>
        <v>2</v>
      </c>
      <c r="G11" s="11" t="str">
        <f t="shared" si="1"/>
        <v>COMPRAR</v>
      </c>
      <c r="H11" s="3">
        <f t="shared" si="2"/>
        <v>0</v>
      </c>
    </row>
    <row r="12" spans="1:8" x14ac:dyDescent="0.25">
      <c r="A12" s="11" t="s">
        <v>12</v>
      </c>
      <c r="B12" s="11" t="s">
        <v>372</v>
      </c>
      <c r="C12" s="11" t="s">
        <v>13</v>
      </c>
      <c r="D12" s="11">
        <f>SUMIFS(LANÇAMENTOS!F12:F230,LANÇAMENTOS!E12:E230,ESTOQUE!$D$2,LANÇAMENTOS!D12:D230,ESTOQUE!C12)</f>
        <v>1</v>
      </c>
      <c r="E12" s="11">
        <f>SUMIFS(LANÇAMENTOS!F12:F230,LANÇAMENTOS!E12:E230,ESTOQUE!$E$2,LANÇAMENTOS!D12:D230,ESTOQUE!C12)</f>
        <v>0</v>
      </c>
      <c r="F12" s="11">
        <f t="shared" si="0"/>
        <v>1</v>
      </c>
      <c r="G12" s="11" t="str">
        <f t="shared" si="1"/>
        <v>COMPRAR</v>
      </c>
      <c r="H12" s="3">
        <f t="shared" si="2"/>
        <v>0</v>
      </c>
    </row>
    <row r="13" spans="1:8" x14ac:dyDescent="0.25">
      <c r="A13" s="11" t="s">
        <v>12</v>
      </c>
      <c r="B13" s="11" t="s">
        <v>372</v>
      </c>
      <c r="C13" s="11" t="s">
        <v>14</v>
      </c>
      <c r="D13" s="11">
        <f>SUMIFS(LANÇAMENTOS!F13:F231,LANÇAMENTOS!E13:E231,ESTOQUE!$D$2,LANÇAMENTOS!D13:D231,ESTOQUE!C13)</f>
        <v>1</v>
      </c>
      <c r="E13" s="11">
        <f>SUMIFS(LANÇAMENTOS!F13:F231,LANÇAMENTOS!E13:E231,ESTOQUE!$E$2,LANÇAMENTOS!D13:D231,ESTOQUE!C13)</f>
        <v>0</v>
      </c>
      <c r="F13" s="11">
        <f t="shared" si="0"/>
        <v>1</v>
      </c>
      <c r="G13" s="11" t="str">
        <f t="shared" si="1"/>
        <v>COMPRAR</v>
      </c>
      <c r="H13" s="3">
        <f t="shared" si="2"/>
        <v>0</v>
      </c>
    </row>
    <row r="14" spans="1:8" x14ac:dyDescent="0.25">
      <c r="A14" s="11" t="s">
        <v>245</v>
      </c>
      <c r="B14" s="11" t="s">
        <v>15</v>
      </c>
      <c r="C14" s="11" t="s">
        <v>247</v>
      </c>
      <c r="D14" s="11">
        <f>SUMIFS(LANÇAMENTOS!F14:F232,LANÇAMENTOS!E14:E232,ESTOQUE!$D$2,LANÇAMENTOS!D14:D232,ESTOQUE!C14)</f>
        <v>1</v>
      </c>
      <c r="E14" s="11">
        <f>SUMIFS(LANÇAMENTOS!F14:F232,LANÇAMENTOS!E14:E232,ESTOQUE!$E$2,LANÇAMENTOS!D14:D232,ESTOQUE!C14)</f>
        <v>0</v>
      </c>
      <c r="F14" s="11">
        <f t="shared" si="0"/>
        <v>1</v>
      </c>
      <c r="G14" s="11" t="str">
        <f t="shared" si="1"/>
        <v>COMPRAR</v>
      </c>
      <c r="H14" s="3">
        <f t="shared" si="2"/>
        <v>0</v>
      </c>
    </row>
    <row r="15" spans="1:8" x14ac:dyDescent="0.25">
      <c r="A15" s="11" t="s">
        <v>246</v>
      </c>
      <c r="B15" s="11" t="s">
        <v>16</v>
      </c>
      <c r="C15" s="11" t="s">
        <v>248</v>
      </c>
      <c r="D15" s="11">
        <f>SUMIFS(LANÇAMENTOS!F15:F233,LANÇAMENTOS!E15:E233,ESTOQUE!$D$2,LANÇAMENTOS!D15:D233,ESTOQUE!C15)</f>
        <v>1</v>
      </c>
      <c r="E15" s="11">
        <f>SUMIFS(LANÇAMENTOS!F15:F233,LANÇAMENTOS!E15:E233,ESTOQUE!$E$2,LANÇAMENTOS!D15:D233,ESTOQUE!C15)</f>
        <v>0</v>
      </c>
      <c r="F15" s="11">
        <f t="shared" si="0"/>
        <v>1</v>
      </c>
      <c r="G15" s="11" t="str">
        <f t="shared" si="1"/>
        <v>COMPRAR</v>
      </c>
      <c r="H15" s="3">
        <f t="shared" si="2"/>
        <v>0</v>
      </c>
    </row>
    <row r="16" spans="1:8" x14ac:dyDescent="0.25">
      <c r="A16" s="11"/>
      <c r="B16" s="11" t="s">
        <v>17</v>
      </c>
      <c r="C16" s="11" t="s">
        <v>17</v>
      </c>
      <c r="D16" s="11">
        <f>SUMIFS(LANÇAMENTOS!F16:F234,LANÇAMENTOS!E16:E234,ESTOQUE!$D$2,LANÇAMENTOS!D16:D234,ESTOQUE!C16)</f>
        <v>6</v>
      </c>
      <c r="E16" s="11">
        <f>SUMIFS(LANÇAMENTOS!F16:F234,LANÇAMENTOS!E16:E234,ESTOQUE!$E$2,LANÇAMENTOS!D16:D234,ESTOQUE!C16)</f>
        <v>0</v>
      </c>
      <c r="F16" s="11">
        <f t="shared" si="0"/>
        <v>6</v>
      </c>
      <c r="G16" s="11" t="str">
        <f t="shared" si="1"/>
        <v>SUPRI</v>
      </c>
      <c r="H16" s="3">
        <f t="shared" si="2"/>
        <v>1</v>
      </c>
    </row>
    <row r="17" spans="1:8" x14ac:dyDescent="0.25">
      <c r="A17" s="11"/>
      <c r="B17" s="11" t="s">
        <v>18</v>
      </c>
      <c r="C17" s="11" t="s">
        <v>18</v>
      </c>
      <c r="D17" s="11">
        <f>SUMIFS(LANÇAMENTOS!F17:F235,LANÇAMENTOS!E17:E235,ESTOQUE!$D$2,LANÇAMENTOS!D17:D235,ESTOQUE!C17)</f>
        <v>3</v>
      </c>
      <c r="E17" s="11">
        <f>SUMIFS(LANÇAMENTOS!F17:F235,LANÇAMENTOS!E17:E235,ESTOQUE!$E$2,LANÇAMENTOS!D17:D235,ESTOQUE!C17)</f>
        <v>0</v>
      </c>
      <c r="F17" s="11">
        <f t="shared" si="0"/>
        <v>3</v>
      </c>
      <c r="G17" s="11" t="str">
        <f t="shared" si="1"/>
        <v>SUPRI</v>
      </c>
      <c r="H17" s="3">
        <f t="shared" si="2"/>
        <v>1</v>
      </c>
    </row>
    <row r="18" spans="1:8" x14ac:dyDescent="0.25">
      <c r="A18" s="11"/>
      <c r="B18" s="11" t="s">
        <v>19</v>
      </c>
      <c r="C18" s="11" t="s">
        <v>20</v>
      </c>
      <c r="D18" s="11">
        <f>SUMIFS(LANÇAMENTOS!F18:F236,LANÇAMENTOS!E18:E236,ESTOQUE!$D$2,LANÇAMENTOS!D18:D236,ESTOQUE!C18)</f>
        <v>1</v>
      </c>
      <c r="E18" s="11">
        <f>SUMIFS(LANÇAMENTOS!F18:F236,LANÇAMENTOS!E18:E236,ESTOQUE!$E$2,LANÇAMENTOS!D18:D236,ESTOQUE!C18)</f>
        <v>0</v>
      </c>
      <c r="F18" s="11">
        <f t="shared" si="0"/>
        <v>1</v>
      </c>
      <c r="G18" s="11" t="str">
        <f t="shared" si="1"/>
        <v>COMPRAR</v>
      </c>
      <c r="H18" s="3">
        <f t="shared" si="2"/>
        <v>0</v>
      </c>
    </row>
    <row r="19" spans="1:8" x14ac:dyDescent="0.25">
      <c r="A19" s="11" t="s">
        <v>391</v>
      </c>
      <c r="B19" s="11" t="s">
        <v>21</v>
      </c>
      <c r="C19" s="11" t="s">
        <v>392</v>
      </c>
      <c r="D19" s="11">
        <f>SUMIFS(LANÇAMENTOS!F19:F237,LANÇAMENTOS!E19:E237,ESTOQUE!$D$2,LANÇAMENTOS!D19:D237,ESTOQUE!C19)</f>
        <v>6</v>
      </c>
      <c r="E19" s="11">
        <f>SUMIFS(LANÇAMENTOS!F19:F237,LANÇAMENTOS!E19:E237,ESTOQUE!$E$2,LANÇAMENTOS!D19:D237,ESTOQUE!C19)</f>
        <v>0</v>
      </c>
      <c r="F19" s="11">
        <f t="shared" si="0"/>
        <v>6</v>
      </c>
      <c r="G19" s="11" t="str">
        <f t="shared" si="1"/>
        <v>SUPRI</v>
      </c>
      <c r="H19" s="3">
        <f t="shared" si="2"/>
        <v>1</v>
      </c>
    </row>
    <row r="20" spans="1:8" x14ac:dyDescent="0.25">
      <c r="A20" s="11" t="s">
        <v>22</v>
      </c>
      <c r="B20" s="11" t="s">
        <v>23</v>
      </c>
      <c r="C20" s="11" t="s">
        <v>24</v>
      </c>
      <c r="D20" s="11">
        <f>SUMIFS(LANÇAMENTOS!F20:F238,LANÇAMENTOS!E20:E238,ESTOQUE!$D$2,LANÇAMENTOS!D20:D238,ESTOQUE!C20)</f>
        <v>2</v>
      </c>
      <c r="E20" s="11">
        <f>SUMIFS(LANÇAMENTOS!F20:F238,LANÇAMENTOS!E20:E238,ESTOQUE!$E$2,LANÇAMENTOS!D20:D238,ESTOQUE!C20)</f>
        <v>0</v>
      </c>
      <c r="F20" s="11">
        <f t="shared" si="0"/>
        <v>2</v>
      </c>
      <c r="G20" s="11" t="str">
        <f t="shared" si="1"/>
        <v>COMPRAR</v>
      </c>
      <c r="H20" s="3">
        <f t="shared" si="2"/>
        <v>0</v>
      </c>
    </row>
    <row r="21" spans="1:8" x14ac:dyDescent="0.25">
      <c r="A21" s="11" t="s">
        <v>22</v>
      </c>
      <c r="B21" s="11" t="s">
        <v>25</v>
      </c>
      <c r="C21" s="11" t="s">
        <v>26</v>
      </c>
      <c r="D21" s="11">
        <f>SUMIFS(LANÇAMENTOS!F21:F239,LANÇAMENTOS!E21:E239,ESTOQUE!$D$2,LANÇAMENTOS!D21:D239,ESTOQUE!C21)</f>
        <v>1</v>
      </c>
      <c r="E21" s="11">
        <f>SUMIFS(LANÇAMENTOS!F21:F239,LANÇAMENTOS!E21:E239,ESTOQUE!$E$2,LANÇAMENTOS!D21:D239,ESTOQUE!C21)</f>
        <v>0</v>
      </c>
      <c r="F21" s="11">
        <f t="shared" si="0"/>
        <v>1</v>
      </c>
      <c r="G21" s="11" t="str">
        <f t="shared" si="1"/>
        <v>COMPRAR</v>
      </c>
      <c r="H21" s="3">
        <f t="shared" si="2"/>
        <v>0</v>
      </c>
    </row>
    <row r="22" spans="1:8" x14ac:dyDescent="0.25">
      <c r="A22" s="11" t="s">
        <v>27</v>
      </c>
      <c r="B22" s="11" t="s">
        <v>28</v>
      </c>
      <c r="C22" s="11">
        <v>4901</v>
      </c>
      <c r="D22" s="11">
        <f>SUMIFS(LANÇAMENTOS!F22:F240,LANÇAMENTOS!E22:E240,ESTOQUE!$D$2,LANÇAMENTOS!D22:D240,ESTOQUE!C22)</f>
        <v>1</v>
      </c>
      <c r="E22" s="11">
        <f>SUMIFS(LANÇAMENTOS!F22:F240,LANÇAMENTOS!E22:E240,ESTOQUE!$E$2,LANÇAMENTOS!D22:D240,ESTOQUE!C22)</f>
        <v>0</v>
      </c>
      <c r="F22" s="11">
        <f t="shared" si="0"/>
        <v>1</v>
      </c>
      <c r="G22" s="11" t="str">
        <f t="shared" si="1"/>
        <v>COMPRAR</v>
      </c>
      <c r="H22" s="3">
        <f t="shared" si="2"/>
        <v>0</v>
      </c>
    </row>
    <row r="23" spans="1:8" x14ac:dyDescent="0.25">
      <c r="A23" s="11" t="s">
        <v>29</v>
      </c>
      <c r="B23" s="11" t="s">
        <v>379</v>
      </c>
      <c r="C23" s="11" t="s">
        <v>31</v>
      </c>
      <c r="D23" s="11">
        <f>SUMIFS(LANÇAMENTOS!F23:F241,LANÇAMENTOS!E23:E241,ESTOQUE!$D$2,LANÇAMENTOS!D23:D241,ESTOQUE!C23)</f>
        <v>1</v>
      </c>
      <c r="E23" s="11">
        <f>SUMIFS(LANÇAMENTOS!F23:F241,LANÇAMENTOS!E23:E241,ESTOQUE!$E$2,LANÇAMENTOS!D23:D241,ESTOQUE!C23)</f>
        <v>0</v>
      </c>
      <c r="F23" s="11">
        <f t="shared" si="0"/>
        <v>1</v>
      </c>
      <c r="G23" s="11" t="str">
        <f t="shared" si="1"/>
        <v>COMPRAR</v>
      </c>
      <c r="H23" s="3">
        <f t="shared" si="2"/>
        <v>0</v>
      </c>
    </row>
    <row r="24" spans="1:8" x14ac:dyDescent="0.25">
      <c r="A24" s="11" t="s">
        <v>33</v>
      </c>
      <c r="B24" s="11" t="s">
        <v>34</v>
      </c>
      <c r="C24" s="11" t="s">
        <v>32</v>
      </c>
      <c r="D24" s="11">
        <f>SUMIFS(LANÇAMENTOS!F24:F242,LANÇAMENTOS!E24:E242,ESTOQUE!$D$2,LANÇAMENTOS!D24:D242,ESTOQUE!C24)</f>
        <v>1</v>
      </c>
      <c r="E24" s="11">
        <f>SUMIFS(LANÇAMENTOS!F24:F242,LANÇAMENTOS!E24:E242,ESTOQUE!$E$2,LANÇAMENTOS!D24:D242,ESTOQUE!C24)</f>
        <v>0</v>
      </c>
      <c r="F24" s="11">
        <f t="shared" si="0"/>
        <v>1</v>
      </c>
      <c r="G24" s="11" t="str">
        <f t="shared" si="1"/>
        <v>COMPRAR</v>
      </c>
      <c r="H24" s="3">
        <f t="shared" si="2"/>
        <v>0</v>
      </c>
    </row>
    <row r="25" spans="1:8" x14ac:dyDescent="0.25">
      <c r="A25" s="11" t="s">
        <v>35</v>
      </c>
      <c r="B25" s="11" t="s">
        <v>36</v>
      </c>
      <c r="C25" s="11" t="s">
        <v>36</v>
      </c>
      <c r="D25" s="11">
        <f>SUMIFS(LANÇAMENTOS!F25:F243,LANÇAMENTOS!E25:E243,ESTOQUE!$D$2,LANÇAMENTOS!D25:D243,ESTOQUE!C25)</f>
        <v>1</v>
      </c>
      <c r="E25" s="11">
        <f>SUMIFS(LANÇAMENTOS!F25:F243,LANÇAMENTOS!E25:E243,ESTOQUE!$E$2,LANÇAMENTOS!D25:D243,ESTOQUE!C25)</f>
        <v>0</v>
      </c>
      <c r="F25" s="11">
        <f t="shared" si="0"/>
        <v>1</v>
      </c>
      <c r="G25" s="11" t="str">
        <f t="shared" si="1"/>
        <v>COMPRAR</v>
      </c>
      <c r="H25" s="3">
        <f t="shared" si="2"/>
        <v>0</v>
      </c>
    </row>
    <row r="26" spans="1:8" x14ac:dyDescent="0.25">
      <c r="A26" s="11" t="s">
        <v>37</v>
      </c>
      <c r="B26" s="11" t="s">
        <v>38</v>
      </c>
      <c r="C26" s="11" t="s">
        <v>39</v>
      </c>
      <c r="D26" s="11">
        <f>SUMIFS(LANÇAMENTOS!F26:F244,LANÇAMENTOS!E26:E244,ESTOQUE!$D$2,LANÇAMENTOS!D26:D244,ESTOQUE!C26)</f>
        <v>1</v>
      </c>
      <c r="E26" s="11">
        <f>SUMIFS(LANÇAMENTOS!F26:F244,LANÇAMENTOS!E26:E244,ESTOQUE!$E$2,LANÇAMENTOS!D26:D244,ESTOQUE!C26)</f>
        <v>0</v>
      </c>
      <c r="F26" s="11">
        <f t="shared" si="0"/>
        <v>1</v>
      </c>
      <c r="G26" s="11" t="str">
        <f t="shared" si="1"/>
        <v>COMPRAR</v>
      </c>
      <c r="H26" s="3">
        <f t="shared" si="2"/>
        <v>0</v>
      </c>
    </row>
    <row r="27" spans="1:8" x14ac:dyDescent="0.25">
      <c r="A27" s="11" t="s">
        <v>40</v>
      </c>
      <c r="B27" s="11" t="s">
        <v>41</v>
      </c>
      <c r="C27" s="11" t="s">
        <v>41</v>
      </c>
      <c r="D27" s="11">
        <f>SUMIFS(LANÇAMENTOS!F27:F245,LANÇAMENTOS!E27:E245,ESTOQUE!$D$2,LANÇAMENTOS!D27:D245,ESTOQUE!C27)</f>
        <v>2</v>
      </c>
      <c r="E27" s="11">
        <f>SUMIFS(LANÇAMENTOS!F27:F245,LANÇAMENTOS!E27:E245,ESTOQUE!$E$2,LANÇAMENTOS!D27:D245,ESTOQUE!C27)</f>
        <v>1</v>
      </c>
      <c r="F27" s="11">
        <f t="shared" si="0"/>
        <v>1</v>
      </c>
      <c r="G27" s="11" t="str">
        <f t="shared" si="1"/>
        <v>COMPRAR</v>
      </c>
      <c r="H27" s="3">
        <f t="shared" si="2"/>
        <v>0</v>
      </c>
    </row>
    <row r="28" spans="1:8" x14ac:dyDescent="0.25">
      <c r="A28" s="11" t="s">
        <v>42</v>
      </c>
      <c r="B28" s="11"/>
      <c r="C28" s="11" t="s">
        <v>43</v>
      </c>
      <c r="D28" s="11">
        <f>SUMIFS(LANÇAMENTOS!F28:F246,LANÇAMENTOS!E28:E246,ESTOQUE!$D$2,LANÇAMENTOS!D28:D246,ESTOQUE!C28)</f>
        <v>1</v>
      </c>
      <c r="E28" s="11">
        <f>SUMIFS(LANÇAMENTOS!F28:F246,LANÇAMENTOS!E28:E246,ESTOQUE!$E$2,LANÇAMENTOS!D28:D246,ESTOQUE!C28)</f>
        <v>0</v>
      </c>
      <c r="F28" s="11">
        <f t="shared" si="0"/>
        <v>1</v>
      </c>
      <c r="G28" s="11" t="str">
        <f t="shared" si="1"/>
        <v>COMPRAR</v>
      </c>
      <c r="H28" s="3">
        <f t="shared" si="2"/>
        <v>0</v>
      </c>
    </row>
    <row r="29" spans="1:8" x14ac:dyDescent="0.25">
      <c r="A29" s="11" t="s">
        <v>44</v>
      </c>
      <c r="B29" s="11" t="s">
        <v>45</v>
      </c>
      <c r="C29" s="11" t="s">
        <v>46</v>
      </c>
      <c r="D29" s="11">
        <f>SUMIFS(LANÇAMENTOS!F29:F247,LANÇAMENTOS!E29:E247,ESTOQUE!$D$2,LANÇAMENTOS!D29:D247,ESTOQUE!C29)</f>
        <v>3</v>
      </c>
      <c r="E29" s="11">
        <f>SUMIFS(LANÇAMENTOS!F29:F247,LANÇAMENTOS!E29:E247,ESTOQUE!$E$2,LANÇAMENTOS!D29:D247,ESTOQUE!C29)</f>
        <v>0</v>
      </c>
      <c r="F29" s="11">
        <f t="shared" si="0"/>
        <v>3</v>
      </c>
      <c r="G29" s="11" t="str">
        <f t="shared" si="1"/>
        <v>SUPRI</v>
      </c>
      <c r="H29" s="3">
        <f t="shared" si="2"/>
        <v>1</v>
      </c>
    </row>
    <row r="30" spans="1:8" x14ac:dyDescent="0.25">
      <c r="A30" s="11" t="s">
        <v>44</v>
      </c>
      <c r="B30" s="11" t="s">
        <v>47</v>
      </c>
      <c r="C30" s="11" t="s">
        <v>47</v>
      </c>
      <c r="D30" s="11">
        <f>SUMIFS(LANÇAMENTOS!F30:F248,LANÇAMENTOS!E30:E248,ESTOQUE!$D$2,LANÇAMENTOS!D30:D248,ESTOQUE!C30)</f>
        <v>3</v>
      </c>
      <c r="E30" s="11">
        <f>SUMIFS(LANÇAMENTOS!F30:F248,LANÇAMENTOS!E30:E248,ESTOQUE!$E$2,LANÇAMENTOS!D30:D248,ESTOQUE!C30)</f>
        <v>0</v>
      </c>
      <c r="F30" s="11">
        <f t="shared" si="0"/>
        <v>3</v>
      </c>
      <c r="G30" s="11" t="str">
        <f t="shared" si="1"/>
        <v>SUPRI</v>
      </c>
      <c r="H30" s="3">
        <f t="shared" si="2"/>
        <v>1</v>
      </c>
    </row>
    <row r="31" spans="1:8" x14ac:dyDescent="0.25">
      <c r="A31" s="11" t="s">
        <v>48</v>
      </c>
      <c r="B31" s="11" t="s">
        <v>49</v>
      </c>
      <c r="C31" s="11" t="s">
        <v>49</v>
      </c>
      <c r="D31" s="11">
        <f>SUMIFS(LANÇAMENTOS!F31:F249,LANÇAMENTOS!E31:E249,ESTOQUE!$D$2,LANÇAMENTOS!D31:D249,ESTOQUE!C31)</f>
        <v>2</v>
      </c>
      <c r="E31" s="11">
        <f>SUMIFS(LANÇAMENTOS!F31:F249,LANÇAMENTOS!E31:E249,ESTOQUE!$E$2,LANÇAMENTOS!D31:D249,ESTOQUE!C31)</f>
        <v>0</v>
      </c>
      <c r="F31" s="11">
        <f t="shared" si="0"/>
        <v>2</v>
      </c>
      <c r="G31" s="11" t="str">
        <f t="shared" si="1"/>
        <v>COMPRAR</v>
      </c>
      <c r="H31" s="3">
        <f t="shared" si="2"/>
        <v>0</v>
      </c>
    </row>
    <row r="32" spans="1:8" x14ac:dyDescent="0.25">
      <c r="A32" s="11" t="s">
        <v>22</v>
      </c>
      <c r="B32" s="11" t="s">
        <v>50</v>
      </c>
      <c r="C32" s="11" t="s">
        <v>50</v>
      </c>
      <c r="D32" s="11">
        <f>SUMIFS(LANÇAMENTOS!F32:F250,LANÇAMENTOS!E32:E250,ESTOQUE!$D$2,LANÇAMENTOS!D32:D250,ESTOQUE!C32)</f>
        <v>2</v>
      </c>
      <c r="E32" s="11">
        <f>SUMIFS(LANÇAMENTOS!F32:F250,LANÇAMENTOS!E32:E250,ESTOQUE!$E$2,LANÇAMENTOS!D32:D250,ESTOQUE!C32)</f>
        <v>0</v>
      </c>
      <c r="F32" s="11">
        <f t="shared" si="0"/>
        <v>2</v>
      </c>
      <c r="G32" s="11" t="str">
        <f t="shared" si="1"/>
        <v>COMPRAR</v>
      </c>
      <c r="H32" s="3">
        <f t="shared" si="2"/>
        <v>0</v>
      </c>
    </row>
    <row r="33" spans="1:8" x14ac:dyDescent="0.25">
      <c r="A33" s="11" t="s">
        <v>51</v>
      </c>
      <c r="B33" s="11" t="s">
        <v>52</v>
      </c>
      <c r="C33" s="11" t="s">
        <v>53</v>
      </c>
      <c r="D33" s="11">
        <f>SUMIFS(LANÇAMENTOS!F33:F251,LANÇAMENTOS!E33:E251,ESTOQUE!$D$2,LANÇAMENTOS!D33:D251,ESTOQUE!C33)</f>
        <v>1</v>
      </c>
      <c r="E33" s="11">
        <f>SUMIFS(LANÇAMENTOS!F33:F251,LANÇAMENTOS!E33:E251,ESTOQUE!$E$2,LANÇAMENTOS!D33:D251,ESTOQUE!C33)</f>
        <v>0</v>
      </c>
      <c r="F33" s="11">
        <f t="shared" si="0"/>
        <v>1</v>
      </c>
      <c r="G33" s="11" t="str">
        <f t="shared" si="1"/>
        <v>COMPRAR</v>
      </c>
      <c r="H33" s="3">
        <f t="shared" si="2"/>
        <v>0</v>
      </c>
    </row>
    <row r="34" spans="1:8" x14ac:dyDescent="0.25">
      <c r="A34" s="11" t="s">
        <v>54</v>
      </c>
      <c r="B34" s="11" t="s">
        <v>55</v>
      </c>
      <c r="C34" s="11" t="s">
        <v>55</v>
      </c>
      <c r="D34" s="11">
        <f>SUMIFS(LANÇAMENTOS!F34:F252,LANÇAMENTOS!E34:E252,ESTOQUE!$D$2,LANÇAMENTOS!D34:D252,ESTOQUE!C34)</f>
        <v>1</v>
      </c>
      <c r="E34" s="11">
        <f>SUMIFS(LANÇAMENTOS!F34:F252,LANÇAMENTOS!E34:E252,ESTOQUE!$E$2,LANÇAMENTOS!D34:D252,ESTOQUE!C34)</f>
        <v>0</v>
      </c>
      <c r="F34" s="11">
        <f t="shared" si="0"/>
        <v>1</v>
      </c>
      <c r="G34" s="11" t="str">
        <f t="shared" si="1"/>
        <v>COMPRAR</v>
      </c>
      <c r="H34" s="3">
        <f t="shared" si="2"/>
        <v>0</v>
      </c>
    </row>
    <row r="35" spans="1:8" x14ac:dyDescent="0.25">
      <c r="A35" s="11" t="s">
        <v>56</v>
      </c>
      <c r="B35" s="11" t="s">
        <v>57</v>
      </c>
      <c r="C35" s="11" t="s">
        <v>57</v>
      </c>
      <c r="D35" s="11">
        <f>SUMIFS(LANÇAMENTOS!F35:F253,LANÇAMENTOS!E35:E253,ESTOQUE!$D$2,LANÇAMENTOS!D35:D253,ESTOQUE!C35)</f>
        <v>1</v>
      </c>
      <c r="E35" s="11">
        <f>SUMIFS(LANÇAMENTOS!F35:F253,LANÇAMENTOS!E35:E253,ESTOQUE!$E$2,LANÇAMENTOS!D35:D253,ESTOQUE!C35)</f>
        <v>0</v>
      </c>
      <c r="F35" s="11">
        <f t="shared" si="0"/>
        <v>1</v>
      </c>
      <c r="G35" s="11" t="str">
        <f t="shared" si="1"/>
        <v>COMPRAR</v>
      </c>
      <c r="H35" s="3">
        <f t="shared" si="2"/>
        <v>0</v>
      </c>
    </row>
    <row r="36" spans="1:8" x14ac:dyDescent="0.25">
      <c r="A36" s="11" t="s">
        <v>58</v>
      </c>
      <c r="B36" s="11" t="s">
        <v>59</v>
      </c>
      <c r="C36" s="11" t="s">
        <v>60</v>
      </c>
      <c r="D36" s="11">
        <f>SUMIFS(LANÇAMENTOS!F36:F254,LANÇAMENTOS!E36:E254,ESTOQUE!$D$2,LANÇAMENTOS!D36:D254,ESTOQUE!C36)</f>
        <v>1</v>
      </c>
      <c r="E36" s="11">
        <f>SUMIFS(LANÇAMENTOS!F36:F254,LANÇAMENTOS!E36:E254,ESTOQUE!$E$2,LANÇAMENTOS!D36:D254,ESTOQUE!C36)</f>
        <v>0</v>
      </c>
      <c r="F36" s="11">
        <f t="shared" si="0"/>
        <v>1</v>
      </c>
      <c r="G36" s="11" t="str">
        <f t="shared" si="1"/>
        <v>COMPRAR</v>
      </c>
      <c r="H36" s="3">
        <f t="shared" si="2"/>
        <v>0</v>
      </c>
    </row>
    <row r="37" spans="1:8" x14ac:dyDescent="0.25">
      <c r="A37" s="11" t="s">
        <v>61</v>
      </c>
      <c r="B37" s="11" t="s">
        <v>62</v>
      </c>
      <c r="C37" s="11" t="s">
        <v>63</v>
      </c>
      <c r="D37" s="11">
        <f>SUMIFS(LANÇAMENTOS!F37:F255,LANÇAMENTOS!E37:E255,ESTOQUE!$D$2,LANÇAMENTOS!D37:D255,ESTOQUE!C37)</f>
        <v>3</v>
      </c>
      <c r="E37" s="11">
        <f>SUMIFS(LANÇAMENTOS!F37:F255,LANÇAMENTOS!E37:E255,ESTOQUE!$E$2,LANÇAMENTOS!D37:D255,ESTOQUE!C37)</f>
        <v>0</v>
      </c>
      <c r="F37" s="11">
        <f t="shared" si="0"/>
        <v>3</v>
      </c>
      <c r="G37" s="11" t="str">
        <f t="shared" si="1"/>
        <v>SUPRI</v>
      </c>
      <c r="H37" s="3">
        <f t="shared" si="2"/>
        <v>1</v>
      </c>
    </row>
    <row r="38" spans="1:8" x14ac:dyDescent="0.25">
      <c r="A38" s="11" t="s">
        <v>69</v>
      </c>
      <c r="B38" s="11" t="s">
        <v>64</v>
      </c>
      <c r="C38" s="11" t="s">
        <v>68</v>
      </c>
      <c r="D38" s="11">
        <f>SUMIFS(LANÇAMENTOS!F38:F256,LANÇAMENTOS!E38:E256,ESTOQUE!$D$2,LANÇAMENTOS!D38:D256,ESTOQUE!C38)</f>
        <v>1</v>
      </c>
      <c r="E38" s="11">
        <f>SUMIFS(LANÇAMENTOS!F38:F256,LANÇAMENTOS!E38:E256,ESTOQUE!$E$2,LANÇAMENTOS!D38:D256,ESTOQUE!C38)</f>
        <v>0</v>
      </c>
      <c r="F38" s="11">
        <f t="shared" si="0"/>
        <v>1</v>
      </c>
      <c r="G38" s="11" t="str">
        <f t="shared" si="1"/>
        <v>COMPRAR</v>
      </c>
      <c r="H38" s="3">
        <f t="shared" si="2"/>
        <v>0</v>
      </c>
    </row>
    <row r="39" spans="1:8" x14ac:dyDescent="0.25">
      <c r="A39" s="11" t="s">
        <v>66</v>
      </c>
      <c r="B39" s="11" t="s">
        <v>67</v>
      </c>
      <c r="C39" s="11" t="s">
        <v>65</v>
      </c>
      <c r="D39" s="11">
        <f>SUMIFS(LANÇAMENTOS!F39:F257,LANÇAMENTOS!E39:E257,ESTOQUE!$D$2,LANÇAMENTOS!D39:D257,ESTOQUE!C39)</f>
        <v>1</v>
      </c>
      <c r="E39" s="11">
        <f>SUMIFS(LANÇAMENTOS!F39:F257,LANÇAMENTOS!E39:E257,ESTOQUE!$E$2,LANÇAMENTOS!D39:D257,ESTOQUE!C39)</f>
        <v>0</v>
      </c>
      <c r="F39" s="11">
        <f t="shared" si="0"/>
        <v>1</v>
      </c>
      <c r="G39" s="11" t="str">
        <f t="shared" si="1"/>
        <v>COMPRAR</v>
      </c>
      <c r="H39" s="3">
        <f t="shared" si="2"/>
        <v>0</v>
      </c>
    </row>
    <row r="40" spans="1:8" x14ac:dyDescent="0.25">
      <c r="A40" s="11" t="s">
        <v>70</v>
      </c>
      <c r="B40" s="11" t="s">
        <v>71</v>
      </c>
      <c r="C40" s="11">
        <v>802629</v>
      </c>
      <c r="D40" s="11">
        <f>SUMIFS(LANÇAMENTOS!F40:F258,LANÇAMENTOS!E40:E258,ESTOQUE!$D$2,LANÇAMENTOS!D40:D258,ESTOQUE!C40)</f>
        <v>1</v>
      </c>
      <c r="E40" s="11">
        <f>SUMIFS(LANÇAMENTOS!F40:F258,LANÇAMENTOS!E40:E258,ESTOQUE!$E$2,LANÇAMENTOS!D40:D258,ESTOQUE!C40)</f>
        <v>0</v>
      </c>
      <c r="F40" s="11">
        <f t="shared" si="0"/>
        <v>1</v>
      </c>
      <c r="G40" s="11" t="str">
        <f t="shared" si="1"/>
        <v>COMPRAR</v>
      </c>
      <c r="H40" s="3">
        <f t="shared" si="2"/>
        <v>0</v>
      </c>
    </row>
    <row r="41" spans="1:8" x14ac:dyDescent="0.25">
      <c r="A41" s="11" t="s">
        <v>70</v>
      </c>
      <c r="B41" s="11" t="s">
        <v>72</v>
      </c>
      <c r="C41" s="11" t="s">
        <v>73</v>
      </c>
      <c r="D41" s="11">
        <f>SUMIFS(LANÇAMENTOS!F41:F259,LANÇAMENTOS!E41:E259,ESTOQUE!$D$2,LANÇAMENTOS!D41:D259,ESTOQUE!C41)</f>
        <v>1</v>
      </c>
      <c r="E41" s="11">
        <f>SUMIFS(LANÇAMENTOS!F41:F259,LANÇAMENTOS!E41:E259,ESTOQUE!$E$2,LANÇAMENTOS!D41:D259,ESTOQUE!C41)</f>
        <v>0</v>
      </c>
      <c r="F41" s="11">
        <f t="shared" si="0"/>
        <v>1</v>
      </c>
      <c r="G41" s="11" t="str">
        <f t="shared" si="1"/>
        <v>COMPRAR</v>
      </c>
      <c r="H41" s="3">
        <f t="shared" si="2"/>
        <v>0</v>
      </c>
    </row>
    <row r="42" spans="1:8" x14ac:dyDescent="0.25">
      <c r="A42" s="11" t="s">
        <v>70</v>
      </c>
      <c r="B42" s="11" t="s">
        <v>74</v>
      </c>
      <c r="C42" s="11">
        <v>801018</v>
      </c>
      <c r="D42" s="11">
        <f>SUMIFS(LANÇAMENTOS!F42:F260,LANÇAMENTOS!E42:E260,ESTOQUE!$D$2,LANÇAMENTOS!D42:D260,ESTOQUE!C42)</f>
        <v>2</v>
      </c>
      <c r="E42" s="11">
        <f>SUMIFS(LANÇAMENTOS!F42:F260,LANÇAMENTOS!E42:E260,ESTOQUE!$E$2,LANÇAMENTOS!D42:D260,ESTOQUE!C42)</f>
        <v>0</v>
      </c>
      <c r="F42" s="11">
        <f t="shared" si="0"/>
        <v>2</v>
      </c>
      <c r="G42" s="11" t="str">
        <f t="shared" si="1"/>
        <v>COMPRAR</v>
      </c>
      <c r="H42" s="3">
        <f t="shared" si="2"/>
        <v>0</v>
      </c>
    </row>
    <row r="43" spans="1:8" x14ac:dyDescent="0.25">
      <c r="A43" s="11" t="s">
        <v>70</v>
      </c>
      <c r="B43" s="11" t="s">
        <v>75</v>
      </c>
      <c r="C43" s="11">
        <v>802609</v>
      </c>
      <c r="D43" s="11">
        <f>SUMIFS(LANÇAMENTOS!F43:F261,LANÇAMENTOS!E43:E261,ESTOQUE!$D$2,LANÇAMENTOS!D43:D261,ESTOQUE!C43)</f>
        <v>1</v>
      </c>
      <c r="E43" s="11">
        <f>SUMIFS(LANÇAMENTOS!F43:F261,LANÇAMENTOS!E43:E261,ESTOQUE!$E$2,LANÇAMENTOS!D43:D261,ESTOQUE!C43)</f>
        <v>0</v>
      </c>
      <c r="F43" s="11">
        <f t="shared" si="0"/>
        <v>1</v>
      </c>
      <c r="G43" s="11" t="str">
        <f t="shared" si="1"/>
        <v>COMPRAR</v>
      </c>
      <c r="H43" s="3">
        <f t="shared" si="2"/>
        <v>0</v>
      </c>
    </row>
    <row r="44" spans="1:8" x14ac:dyDescent="0.25">
      <c r="A44" s="11" t="s">
        <v>70</v>
      </c>
      <c r="B44" s="11" t="s">
        <v>75</v>
      </c>
      <c r="C44" s="11">
        <v>802743</v>
      </c>
      <c r="D44" s="11">
        <f>SUMIFS(LANÇAMENTOS!F44:F262,LANÇAMENTOS!E44:E262,ESTOQUE!$D$2,LANÇAMENTOS!D44:D262,ESTOQUE!C44)</f>
        <v>1</v>
      </c>
      <c r="E44" s="11">
        <f>SUMIFS(LANÇAMENTOS!F44:F262,LANÇAMENTOS!E44:E262,ESTOQUE!$E$2,LANÇAMENTOS!D44:D262,ESTOQUE!C44)</f>
        <v>0</v>
      </c>
      <c r="F44" s="11">
        <f t="shared" si="0"/>
        <v>1</v>
      </c>
      <c r="G44" s="11" t="str">
        <f t="shared" si="1"/>
        <v>COMPRAR</v>
      </c>
      <c r="H44" s="3">
        <f t="shared" si="2"/>
        <v>0</v>
      </c>
    </row>
    <row r="45" spans="1:8" x14ac:dyDescent="0.25">
      <c r="A45" s="11" t="s">
        <v>70</v>
      </c>
      <c r="B45" s="11" t="s">
        <v>75</v>
      </c>
      <c r="C45" s="11">
        <v>802703</v>
      </c>
      <c r="D45" s="11">
        <f>SUMIFS(LANÇAMENTOS!F45:F263,LANÇAMENTOS!E45:E263,ESTOQUE!$D$2,LANÇAMENTOS!D45:D263,ESTOQUE!C45)</f>
        <v>1</v>
      </c>
      <c r="E45" s="11">
        <f>SUMIFS(LANÇAMENTOS!F45:F263,LANÇAMENTOS!E45:E263,ESTOQUE!$E$2,LANÇAMENTOS!D45:D263,ESTOQUE!C45)</f>
        <v>0</v>
      </c>
      <c r="F45" s="11">
        <f t="shared" si="0"/>
        <v>1</v>
      </c>
      <c r="G45" s="11" t="str">
        <f t="shared" si="1"/>
        <v>COMPRAR</v>
      </c>
      <c r="H45" s="3">
        <f t="shared" si="2"/>
        <v>0</v>
      </c>
    </row>
    <row r="46" spans="1:8" x14ac:dyDescent="0.25">
      <c r="A46" s="11" t="s">
        <v>76</v>
      </c>
      <c r="B46" s="11" t="s">
        <v>77</v>
      </c>
      <c r="C46" s="11" t="s">
        <v>78</v>
      </c>
      <c r="D46" s="11">
        <f>SUMIFS(LANÇAMENTOS!F46:F264,LANÇAMENTOS!E46:E264,ESTOQUE!$D$2,LANÇAMENTOS!D46:D264,ESTOQUE!C46)</f>
        <v>1</v>
      </c>
      <c r="E46" s="11">
        <f>SUMIFS(LANÇAMENTOS!F46:F264,LANÇAMENTOS!E46:E264,ESTOQUE!$E$2,LANÇAMENTOS!D46:D264,ESTOQUE!C46)</f>
        <v>0</v>
      </c>
      <c r="F46" s="11">
        <f t="shared" si="0"/>
        <v>1</v>
      </c>
      <c r="G46" s="11" t="str">
        <f t="shared" si="1"/>
        <v>COMPRAR</v>
      </c>
      <c r="H46" s="3">
        <f t="shared" si="2"/>
        <v>0</v>
      </c>
    </row>
    <row r="47" spans="1:8" x14ac:dyDescent="0.25">
      <c r="A47" s="11" t="s">
        <v>79</v>
      </c>
      <c r="B47" s="11" t="s">
        <v>77</v>
      </c>
      <c r="C47" s="11" t="s">
        <v>80</v>
      </c>
      <c r="D47" s="11">
        <f>SUMIFS(LANÇAMENTOS!F47:F265,LANÇAMENTOS!E47:E265,ESTOQUE!$D$2,LANÇAMENTOS!D47:D265,ESTOQUE!C47)</f>
        <v>2</v>
      </c>
      <c r="E47" s="11">
        <f>SUMIFS(LANÇAMENTOS!F47:F265,LANÇAMENTOS!E47:E265,ESTOQUE!$E$2,LANÇAMENTOS!D47:D265,ESTOQUE!C47)</f>
        <v>0</v>
      </c>
      <c r="F47" s="11">
        <f t="shared" si="0"/>
        <v>2</v>
      </c>
      <c r="G47" s="11" t="str">
        <f t="shared" si="1"/>
        <v>COMPRAR</v>
      </c>
      <c r="H47" s="3">
        <f t="shared" si="2"/>
        <v>0</v>
      </c>
    </row>
    <row r="48" spans="1:8" x14ac:dyDescent="0.25">
      <c r="A48" s="11" t="s">
        <v>81</v>
      </c>
      <c r="B48" s="11" t="s">
        <v>77</v>
      </c>
      <c r="C48" s="11" t="s">
        <v>82</v>
      </c>
      <c r="D48" s="11">
        <f>SUMIFS(LANÇAMENTOS!F48:F266,LANÇAMENTOS!E48:E266,ESTOQUE!$D$2,LANÇAMENTOS!D48:D266,ESTOQUE!C48)</f>
        <v>2</v>
      </c>
      <c r="E48" s="11">
        <f>SUMIFS(LANÇAMENTOS!F48:F266,LANÇAMENTOS!E48:E266,ESTOQUE!$E$2,LANÇAMENTOS!D48:D266,ESTOQUE!C48)</f>
        <v>0</v>
      </c>
      <c r="F48" s="11">
        <f t="shared" si="0"/>
        <v>2</v>
      </c>
      <c r="G48" s="11" t="str">
        <f t="shared" si="1"/>
        <v>COMPRAR</v>
      </c>
      <c r="H48" s="3">
        <f t="shared" si="2"/>
        <v>0</v>
      </c>
    </row>
    <row r="49" spans="1:8" x14ac:dyDescent="0.25">
      <c r="A49" s="11" t="s">
        <v>83</v>
      </c>
      <c r="B49" s="11" t="s">
        <v>84</v>
      </c>
      <c r="C49" s="11">
        <v>206503</v>
      </c>
      <c r="D49" s="11">
        <f>SUMIFS(LANÇAMENTOS!F49:F267,LANÇAMENTOS!E49:E267,ESTOQUE!$D$2,LANÇAMENTOS!D49:D267,ESTOQUE!C49)</f>
        <v>1</v>
      </c>
      <c r="E49" s="11">
        <f>SUMIFS(LANÇAMENTOS!F49:F267,LANÇAMENTOS!E49:E267,ESTOQUE!$E$2,LANÇAMENTOS!D49:D267,ESTOQUE!C49)</f>
        <v>0</v>
      </c>
      <c r="F49" s="11">
        <f t="shared" si="0"/>
        <v>1</v>
      </c>
      <c r="G49" s="11" t="str">
        <f t="shared" si="1"/>
        <v>COMPRAR</v>
      </c>
      <c r="H49" s="3">
        <f t="shared" si="2"/>
        <v>0</v>
      </c>
    </row>
    <row r="50" spans="1:8" x14ac:dyDescent="0.25">
      <c r="A50" s="11" t="s">
        <v>83</v>
      </c>
      <c r="B50" s="11" t="s">
        <v>85</v>
      </c>
      <c r="C50" s="11">
        <v>1105</v>
      </c>
      <c r="D50" s="11">
        <f>SUMIFS(LANÇAMENTOS!F50:F268,LANÇAMENTOS!E50:E268,ESTOQUE!$D$2,LANÇAMENTOS!D50:D268,ESTOQUE!C50)</f>
        <v>1</v>
      </c>
      <c r="E50" s="11">
        <f>SUMIFS(LANÇAMENTOS!F50:F268,LANÇAMENTOS!E50:E268,ESTOQUE!$E$2,LANÇAMENTOS!D50:D268,ESTOQUE!C50)</f>
        <v>0</v>
      </c>
      <c r="F50" s="11">
        <f t="shared" si="0"/>
        <v>1</v>
      </c>
      <c r="G50" s="11" t="str">
        <f t="shared" si="1"/>
        <v>COMPRAR</v>
      </c>
      <c r="H50" s="3">
        <f t="shared" si="2"/>
        <v>0</v>
      </c>
    </row>
    <row r="51" spans="1:8" x14ac:dyDescent="0.25">
      <c r="A51" s="11" t="s">
        <v>76</v>
      </c>
      <c r="B51" s="11" t="s">
        <v>87</v>
      </c>
      <c r="C51" s="11" t="s">
        <v>86</v>
      </c>
      <c r="D51" s="11">
        <f>SUMIFS(LANÇAMENTOS!F51:F269,LANÇAMENTOS!E51:E269,ESTOQUE!$D$2,LANÇAMENTOS!D51:D269,ESTOQUE!C51)</f>
        <v>1</v>
      </c>
      <c r="E51" s="11">
        <f>SUMIFS(LANÇAMENTOS!F51:F269,LANÇAMENTOS!E51:E269,ESTOQUE!$E$2,LANÇAMENTOS!D51:D269,ESTOQUE!C51)</f>
        <v>0</v>
      </c>
      <c r="F51" s="11">
        <f t="shared" si="0"/>
        <v>1</v>
      </c>
      <c r="G51" s="11" t="str">
        <f t="shared" si="1"/>
        <v>COMPRAR</v>
      </c>
      <c r="H51" s="3">
        <f t="shared" si="2"/>
        <v>0</v>
      </c>
    </row>
    <row r="52" spans="1:8" x14ac:dyDescent="0.25">
      <c r="A52" s="11" t="s">
        <v>88</v>
      </c>
      <c r="B52" s="11" t="s">
        <v>89</v>
      </c>
      <c r="C52" s="11">
        <v>10128</v>
      </c>
      <c r="D52" s="11">
        <f>SUMIFS(LANÇAMENTOS!F52:F270,LANÇAMENTOS!E52:E270,ESTOQUE!$D$2,LANÇAMENTOS!D52:D270,ESTOQUE!C52)</f>
        <v>1</v>
      </c>
      <c r="E52" s="11">
        <f>SUMIFS(LANÇAMENTOS!F52:F270,LANÇAMENTOS!E52:E270,ESTOQUE!$E$2,LANÇAMENTOS!D52:D270,ESTOQUE!C52)</f>
        <v>0</v>
      </c>
      <c r="F52" s="11">
        <f t="shared" si="0"/>
        <v>1</v>
      </c>
      <c r="G52" s="11" t="str">
        <f t="shared" si="1"/>
        <v>COMPRAR</v>
      </c>
      <c r="H52" s="3">
        <f t="shared" si="2"/>
        <v>0</v>
      </c>
    </row>
    <row r="53" spans="1:8" x14ac:dyDescent="0.25">
      <c r="A53" s="11" t="s">
        <v>90</v>
      </c>
      <c r="B53" s="11" t="s">
        <v>91</v>
      </c>
      <c r="C53" s="11" t="s">
        <v>92</v>
      </c>
      <c r="D53" s="11">
        <f>SUMIFS(LANÇAMENTOS!F53:F271,LANÇAMENTOS!E53:E271,ESTOQUE!$D$2,LANÇAMENTOS!D53:D271,ESTOQUE!C53)</f>
        <v>1</v>
      </c>
      <c r="E53" s="11">
        <f>SUMIFS(LANÇAMENTOS!F53:F270,LANÇAMENTOS!E53:E270,ESTOQUE!$E$2,LANÇAMENTOS!D53:D270,ESTOQUE!C53)</f>
        <v>0</v>
      </c>
      <c r="F53" s="11">
        <f t="shared" si="0"/>
        <v>1</v>
      </c>
      <c r="G53" s="11" t="str">
        <f t="shared" si="1"/>
        <v>COMPRAR</v>
      </c>
      <c r="H53" s="3">
        <f t="shared" si="2"/>
        <v>0</v>
      </c>
    </row>
    <row r="54" spans="1:8" x14ac:dyDescent="0.25">
      <c r="A54" s="11" t="s">
        <v>93</v>
      </c>
      <c r="B54" s="11" t="s">
        <v>94</v>
      </c>
      <c r="C54" s="11">
        <v>12776</v>
      </c>
      <c r="D54" s="11">
        <f>SUMIFS(LANÇAMENTOS!F54:F272,LANÇAMENTOS!E54:E272,ESTOQUE!$D$2,LANÇAMENTOS!D54:D272,ESTOQUE!C54)</f>
        <v>1</v>
      </c>
      <c r="E54" s="11">
        <f>SUMIFS(LANÇAMENTOS!F54:F270,LANÇAMENTOS!E54:E270,ESTOQUE!$E$2,LANÇAMENTOS!D54:D270,ESTOQUE!C54)</f>
        <v>0</v>
      </c>
      <c r="F54" s="11">
        <f t="shared" si="0"/>
        <v>1</v>
      </c>
      <c r="G54" s="11" t="str">
        <f t="shared" si="1"/>
        <v>COMPRAR</v>
      </c>
      <c r="H54" s="3">
        <f t="shared" si="2"/>
        <v>0</v>
      </c>
    </row>
    <row r="55" spans="1:8" x14ac:dyDescent="0.25">
      <c r="A55" s="11" t="s">
        <v>95</v>
      </c>
      <c r="B55" s="11" t="s">
        <v>96</v>
      </c>
      <c r="C55" s="11" t="s">
        <v>97</v>
      </c>
      <c r="D55" s="11">
        <f>SUMIFS(LANÇAMENTOS!F55:F273,LANÇAMENTOS!E55:E273,ESTOQUE!$D$2,LANÇAMENTOS!D55:D273,ESTOQUE!C55)</f>
        <v>2</v>
      </c>
      <c r="E55" s="11">
        <f>SUMIFS(LANÇAMENTOS!F55:F271,LANÇAMENTOS!E55:E271,ESTOQUE!$E$2,LANÇAMENTOS!D55:D271,ESTOQUE!C55)</f>
        <v>0</v>
      </c>
      <c r="F55" s="11">
        <f t="shared" si="0"/>
        <v>2</v>
      </c>
      <c r="G55" s="11" t="str">
        <f t="shared" si="1"/>
        <v>COMPRAR</v>
      </c>
      <c r="H55" s="3">
        <f t="shared" si="2"/>
        <v>0</v>
      </c>
    </row>
    <row r="56" spans="1:8" x14ac:dyDescent="0.25">
      <c r="A56" s="11" t="s">
        <v>70</v>
      </c>
      <c r="B56" s="11" t="s">
        <v>77</v>
      </c>
      <c r="C56" s="11">
        <v>801001</v>
      </c>
      <c r="D56" s="11">
        <f>SUMIFS(LANÇAMENTOS!F56:F274,LANÇAMENTOS!E56:E274,ESTOQUE!$D$2,LANÇAMENTOS!D56:D274,ESTOQUE!C56)</f>
        <v>1</v>
      </c>
      <c r="E56" s="11">
        <f>SUMIFS(LANÇAMENTOS!F56:F272,LANÇAMENTOS!E56:E272,ESTOQUE!$E$2,LANÇAMENTOS!D56:D272,ESTOQUE!C56)</f>
        <v>0</v>
      </c>
      <c r="F56" s="11">
        <f t="shared" si="0"/>
        <v>1</v>
      </c>
      <c r="G56" s="11" t="str">
        <f t="shared" si="1"/>
        <v>COMPRAR</v>
      </c>
      <c r="H56" s="3">
        <f t="shared" si="2"/>
        <v>0</v>
      </c>
    </row>
    <row r="57" spans="1:8" x14ac:dyDescent="0.25">
      <c r="A57" s="11" t="s">
        <v>98</v>
      </c>
      <c r="B57" s="11" t="s">
        <v>99</v>
      </c>
      <c r="C57" s="11" t="s">
        <v>99</v>
      </c>
      <c r="D57" s="11">
        <f>SUMIFS(LANÇAMENTOS!F57:F275,LANÇAMENTOS!E57:E275,ESTOQUE!$D$2,LANÇAMENTOS!D57:D275,ESTOQUE!C57)</f>
        <v>1</v>
      </c>
      <c r="E57" s="11">
        <f>SUMIFS(LANÇAMENTOS!F57:F273,LANÇAMENTOS!E57:E273,ESTOQUE!$E$2,LANÇAMENTOS!D57:D273,ESTOQUE!C57)</f>
        <v>0</v>
      </c>
      <c r="F57" s="11">
        <f t="shared" si="0"/>
        <v>1</v>
      </c>
      <c r="G57" s="11" t="str">
        <f t="shared" si="1"/>
        <v>COMPRAR</v>
      </c>
      <c r="H57" s="3">
        <f t="shared" si="2"/>
        <v>0</v>
      </c>
    </row>
    <row r="58" spans="1:8" x14ac:dyDescent="0.25">
      <c r="A58" s="11" t="s">
        <v>100</v>
      </c>
      <c r="B58" s="11" t="s">
        <v>101</v>
      </c>
      <c r="C58" s="11" t="s">
        <v>102</v>
      </c>
      <c r="D58" s="11">
        <f>SUMIFS(LANÇAMENTOS!F58:F276,LANÇAMENTOS!E58:E276,ESTOQUE!$D$2,LANÇAMENTOS!D58:D276,ESTOQUE!C58)</f>
        <v>2</v>
      </c>
      <c r="E58" s="11">
        <f>SUMIFS(LANÇAMENTOS!F58:F274,LANÇAMENTOS!E58:E274,ESTOQUE!$E$2,LANÇAMENTOS!D58:D274,ESTOQUE!C58)</f>
        <v>0</v>
      </c>
      <c r="F58" s="11">
        <f t="shared" si="0"/>
        <v>2</v>
      </c>
      <c r="G58" s="11" t="str">
        <f t="shared" si="1"/>
        <v>COMPRAR</v>
      </c>
      <c r="H58" s="3">
        <f t="shared" si="2"/>
        <v>0</v>
      </c>
    </row>
    <row r="59" spans="1:8" x14ac:dyDescent="0.25">
      <c r="A59" s="11" t="s">
        <v>100</v>
      </c>
      <c r="B59" s="11" t="s">
        <v>101</v>
      </c>
      <c r="C59" s="11" t="s">
        <v>103</v>
      </c>
      <c r="D59" s="11">
        <f>SUMIFS(LANÇAMENTOS!F59:F277,LANÇAMENTOS!E59:E277,ESTOQUE!$D$2,LANÇAMENTOS!D59:D277,ESTOQUE!C59)</f>
        <v>2</v>
      </c>
      <c r="E59" s="11">
        <f>SUMIFS(LANÇAMENTOS!F59:F275,LANÇAMENTOS!E59:E275,ESTOQUE!$E$2,LANÇAMENTOS!D59:D275,ESTOQUE!C59)</f>
        <v>0</v>
      </c>
      <c r="F59" s="11">
        <f t="shared" si="0"/>
        <v>2</v>
      </c>
      <c r="G59" s="11" t="str">
        <f t="shared" si="1"/>
        <v>COMPRAR</v>
      </c>
      <c r="H59" s="3">
        <f t="shared" si="2"/>
        <v>0</v>
      </c>
    </row>
    <row r="60" spans="1:8" x14ac:dyDescent="0.25">
      <c r="A60" s="11" t="s">
        <v>104</v>
      </c>
      <c r="B60" s="11" t="s">
        <v>105</v>
      </c>
      <c r="C60" s="11">
        <v>76400</v>
      </c>
      <c r="D60" s="11">
        <f>SUMIFS(LANÇAMENTOS!F60:F278,LANÇAMENTOS!E60:E278,ESTOQUE!$D$2,LANÇAMENTOS!D60:D278,ESTOQUE!C60)</f>
        <v>6</v>
      </c>
      <c r="E60" s="11">
        <f>SUMIFS(LANÇAMENTOS!F60:F276,LANÇAMENTOS!E60:E276,ESTOQUE!$E$2,LANÇAMENTOS!D60:D276,ESTOQUE!C60)</f>
        <v>0</v>
      </c>
      <c r="F60" s="11">
        <f t="shared" si="0"/>
        <v>6</v>
      </c>
      <c r="G60" s="11" t="str">
        <f t="shared" si="1"/>
        <v>SUPRI</v>
      </c>
      <c r="H60" s="3">
        <f t="shared" si="2"/>
        <v>1</v>
      </c>
    </row>
    <row r="61" spans="1:8" x14ac:dyDescent="0.25">
      <c r="A61" s="11" t="s">
        <v>106</v>
      </c>
      <c r="B61" s="11" t="s">
        <v>109</v>
      </c>
      <c r="C61" s="11" t="s">
        <v>107</v>
      </c>
      <c r="D61" s="11">
        <f>SUMIFS(LANÇAMENTOS!F61:F279,LANÇAMENTOS!E61:E279,ESTOQUE!$D$2,LANÇAMENTOS!D61:D279,ESTOQUE!C61)</f>
        <v>1</v>
      </c>
      <c r="E61" s="11">
        <f>SUMIFS(LANÇAMENTOS!F61:F277,LANÇAMENTOS!E61:E277,ESTOQUE!$E$2,LANÇAMENTOS!D61:D277,ESTOQUE!C61)</f>
        <v>0</v>
      </c>
      <c r="F61" s="11">
        <f t="shared" si="0"/>
        <v>1</v>
      </c>
      <c r="G61" s="11" t="str">
        <f t="shared" si="1"/>
        <v>COMPRAR</v>
      </c>
      <c r="H61" s="3">
        <f t="shared" si="2"/>
        <v>0</v>
      </c>
    </row>
    <row r="62" spans="1:8" x14ac:dyDescent="0.25">
      <c r="A62" s="11" t="s">
        <v>108</v>
      </c>
      <c r="B62" s="11" t="s">
        <v>110</v>
      </c>
      <c r="C62" s="11" t="s">
        <v>111</v>
      </c>
      <c r="D62" s="11">
        <f>SUMIFS(LANÇAMENTOS!F62:F280,LANÇAMENTOS!E62:E280,ESTOQUE!$D$2,LANÇAMENTOS!D62:D280,ESTOQUE!C62)</f>
        <v>10</v>
      </c>
      <c r="E62" s="11">
        <f>SUMIFS(LANÇAMENTOS!F62:F278,LANÇAMENTOS!E62:E278,ESTOQUE!$E$2,LANÇAMENTOS!D62:D278,ESTOQUE!C62)</f>
        <v>6</v>
      </c>
      <c r="F62" s="11">
        <f t="shared" si="0"/>
        <v>4</v>
      </c>
      <c r="G62" s="11" t="str">
        <f t="shared" si="1"/>
        <v>SUPRI</v>
      </c>
      <c r="H62" s="3">
        <f t="shared" si="2"/>
        <v>1</v>
      </c>
    </row>
    <row r="63" spans="1:8" x14ac:dyDescent="0.25">
      <c r="A63" s="11" t="s">
        <v>112</v>
      </c>
      <c r="B63" s="11" t="s">
        <v>113</v>
      </c>
      <c r="C63" s="11">
        <v>936251</v>
      </c>
      <c r="D63" s="11">
        <f>SUMIFS(LANÇAMENTOS!F63:F281,LANÇAMENTOS!E63:E281,ESTOQUE!$D$2,LANÇAMENTOS!D63:D281,ESTOQUE!C63)</f>
        <v>1</v>
      </c>
      <c r="E63" s="11">
        <f>SUMIFS(LANÇAMENTOS!F63:F279,LANÇAMENTOS!E63:E279,ESTOQUE!$E$2,LANÇAMENTOS!D63:D279,ESTOQUE!C63)</f>
        <v>1</v>
      </c>
      <c r="F63" s="11">
        <f t="shared" si="0"/>
        <v>0</v>
      </c>
      <c r="G63" s="11" t="str">
        <f t="shared" si="1"/>
        <v>COMPRAR</v>
      </c>
      <c r="H63" s="3">
        <f t="shared" si="2"/>
        <v>0</v>
      </c>
    </row>
    <row r="64" spans="1:8" x14ac:dyDescent="0.25">
      <c r="A64" s="11" t="s">
        <v>114</v>
      </c>
      <c r="B64" s="11" t="s">
        <v>115</v>
      </c>
      <c r="C64" s="11" t="s">
        <v>116</v>
      </c>
      <c r="D64" s="11">
        <f>SUMIFS(LANÇAMENTOS!F64:F282,LANÇAMENTOS!E64:E282,ESTOQUE!$D$2,LANÇAMENTOS!D64:D282,ESTOQUE!C64)</f>
        <v>2</v>
      </c>
      <c r="E64" s="11">
        <f>SUMIFS(LANÇAMENTOS!F64:F280,LANÇAMENTOS!E64:E280,ESTOQUE!$E$2,LANÇAMENTOS!D64:D280,ESTOQUE!C64)</f>
        <v>1</v>
      </c>
      <c r="F64" s="11">
        <f t="shared" si="0"/>
        <v>1</v>
      </c>
      <c r="G64" s="11" t="str">
        <f t="shared" si="1"/>
        <v>COMPRAR</v>
      </c>
      <c r="H64" s="3">
        <f t="shared" si="2"/>
        <v>0</v>
      </c>
    </row>
    <row r="65" spans="1:8" x14ac:dyDescent="0.25">
      <c r="A65" s="11" t="s">
        <v>117</v>
      </c>
      <c r="B65" s="11" t="s">
        <v>118</v>
      </c>
      <c r="C65" s="11" t="s">
        <v>119</v>
      </c>
      <c r="D65" s="11">
        <f>SUMIFS(LANÇAMENTOS!F65:F283,LANÇAMENTOS!E65:E283,ESTOQUE!$D$2,LANÇAMENTOS!D65:D283,ESTOQUE!C65)</f>
        <v>5</v>
      </c>
      <c r="E65" s="11">
        <f>SUMIFS(LANÇAMENTOS!F65:F281,LANÇAMENTOS!E65:E281,ESTOQUE!$E$2,LANÇAMENTOS!D65:D281,ESTOQUE!C65)</f>
        <v>1</v>
      </c>
      <c r="F65" s="11">
        <f t="shared" si="0"/>
        <v>4</v>
      </c>
      <c r="G65" s="11" t="str">
        <f t="shared" si="1"/>
        <v>SUPRI</v>
      </c>
      <c r="H65" s="3">
        <f t="shared" si="2"/>
        <v>1</v>
      </c>
    </row>
    <row r="66" spans="1:8" x14ac:dyDescent="0.25">
      <c r="A66" s="11" t="s">
        <v>120</v>
      </c>
      <c r="B66" s="11" t="s">
        <v>121</v>
      </c>
      <c r="C66" s="11">
        <v>30561</v>
      </c>
      <c r="D66" s="11">
        <f>SUMIFS(LANÇAMENTOS!F66:F284,LANÇAMENTOS!E66:E284,ESTOQUE!$D$2,LANÇAMENTOS!D66:D284,ESTOQUE!C66)</f>
        <v>1</v>
      </c>
      <c r="E66" s="11">
        <f>SUMIFS(LANÇAMENTOS!F66:F282,LANÇAMENTOS!E66:E282,ESTOQUE!$E$2,LANÇAMENTOS!D66:D282,ESTOQUE!C66)</f>
        <v>0</v>
      </c>
      <c r="F66" s="11">
        <f t="shared" si="0"/>
        <v>1</v>
      </c>
      <c r="G66" s="11" t="str">
        <f t="shared" si="1"/>
        <v>COMPRAR</v>
      </c>
      <c r="H66" s="3">
        <f t="shared" si="2"/>
        <v>0</v>
      </c>
    </row>
    <row r="67" spans="1:8" x14ac:dyDescent="0.25">
      <c r="A67" s="11" t="s">
        <v>122</v>
      </c>
      <c r="B67" s="11" t="s">
        <v>123</v>
      </c>
      <c r="C67" s="11" t="s">
        <v>124</v>
      </c>
      <c r="D67" s="11">
        <f>SUMIFS(LANÇAMENTOS!F67:F285,LANÇAMENTOS!E67:E285,ESTOQUE!$D$2,LANÇAMENTOS!D67:D285,ESTOQUE!C67)</f>
        <v>1</v>
      </c>
      <c r="E67" s="11">
        <f>SUMIFS(LANÇAMENTOS!F67:F283,LANÇAMENTOS!E67:E283,ESTOQUE!$E$2,LANÇAMENTOS!D67:D283,ESTOQUE!C67)</f>
        <v>0</v>
      </c>
      <c r="F67" s="11">
        <f t="shared" si="0"/>
        <v>1</v>
      </c>
      <c r="G67" s="11" t="str">
        <f t="shared" si="1"/>
        <v>COMPRAR</v>
      </c>
      <c r="H67" s="3">
        <f t="shared" si="2"/>
        <v>0</v>
      </c>
    </row>
    <row r="68" spans="1:8" x14ac:dyDescent="0.25">
      <c r="A68" s="11" t="s">
        <v>125</v>
      </c>
      <c r="B68" s="11" t="s">
        <v>126</v>
      </c>
      <c r="C68" s="11">
        <v>2459</v>
      </c>
      <c r="D68" s="11">
        <f>SUMIFS(LANÇAMENTOS!F68:F286,LANÇAMENTOS!E68:E286,ESTOQUE!$D$2,LANÇAMENTOS!D68:D286,ESTOQUE!C68)</f>
        <v>1</v>
      </c>
      <c r="E68" s="11">
        <f>SUMIFS(LANÇAMENTOS!F68:F284,LANÇAMENTOS!E68:E284,ESTOQUE!$E$2,LANÇAMENTOS!D68:D284,ESTOQUE!C68)</f>
        <v>0</v>
      </c>
      <c r="F68" s="11">
        <f t="shared" ref="F68:F131" si="3">D68-E68</f>
        <v>1</v>
      </c>
      <c r="G68" s="11" t="str">
        <f t="shared" ref="G68:G131" si="4">IF(F68&lt;3,"COMPRAR","SUPRI")</f>
        <v>COMPRAR</v>
      </c>
      <c r="H68" s="3">
        <f t="shared" ref="H68:H131" si="5">IF(G68="SUPRI",1,0)</f>
        <v>0</v>
      </c>
    </row>
    <row r="69" spans="1:8" x14ac:dyDescent="0.25">
      <c r="A69" s="11" t="s">
        <v>127</v>
      </c>
      <c r="B69" s="11" t="s">
        <v>128</v>
      </c>
      <c r="C69" s="11" t="s">
        <v>129</v>
      </c>
      <c r="D69" s="11">
        <f>SUMIFS(LANÇAMENTOS!F69:F287,LANÇAMENTOS!E69:E287,ESTOQUE!$D$2,LANÇAMENTOS!D69:D287,ESTOQUE!C69)</f>
        <v>1</v>
      </c>
      <c r="E69" s="11">
        <f>SUMIFS(LANÇAMENTOS!F69:F285,LANÇAMENTOS!E69:E285,ESTOQUE!$E$2,LANÇAMENTOS!D69:D285,ESTOQUE!C69)</f>
        <v>0</v>
      </c>
      <c r="F69" s="11">
        <f t="shared" si="3"/>
        <v>1</v>
      </c>
      <c r="G69" s="11" t="str">
        <f t="shared" si="4"/>
        <v>COMPRAR</v>
      </c>
      <c r="H69" s="3">
        <f t="shared" si="5"/>
        <v>0</v>
      </c>
    </row>
    <row r="70" spans="1:8" x14ac:dyDescent="0.25">
      <c r="A70" s="11" t="s">
        <v>130</v>
      </c>
      <c r="B70" s="11" t="s">
        <v>131</v>
      </c>
      <c r="C70" s="11">
        <v>1296</v>
      </c>
      <c r="D70" s="11">
        <f>SUMIFS(LANÇAMENTOS!F70:F288,LANÇAMENTOS!E70:E288,ESTOQUE!$D$2,LANÇAMENTOS!D70:D288,ESTOQUE!C70)</f>
        <v>1</v>
      </c>
      <c r="E70" s="11">
        <f>SUMIFS(LANÇAMENTOS!F70:F286,LANÇAMENTOS!E70:E286,ESTOQUE!$E$2,LANÇAMENTOS!D70:D286,ESTOQUE!C70)</f>
        <v>0</v>
      </c>
      <c r="F70" s="11">
        <f t="shared" si="3"/>
        <v>1</v>
      </c>
      <c r="G70" s="11" t="str">
        <f t="shared" si="4"/>
        <v>COMPRAR</v>
      </c>
      <c r="H70" s="3">
        <f t="shared" si="5"/>
        <v>0</v>
      </c>
    </row>
    <row r="71" spans="1:8" x14ac:dyDescent="0.25">
      <c r="A71" s="11"/>
      <c r="B71" s="11" t="s">
        <v>132</v>
      </c>
      <c r="C71" s="11" t="s">
        <v>133</v>
      </c>
      <c r="D71" s="11">
        <f>SUMIFS(LANÇAMENTOS!F71:F289,LANÇAMENTOS!E71:E289,ESTOQUE!$D$2,LANÇAMENTOS!D71:D289,ESTOQUE!C71)</f>
        <v>1</v>
      </c>
      <c r="E71" s="11">
        <f>SUMIFS(LANÇAMENTOS!F71:F287,LANÇAMENTOS!E71:E287,ESTOQUE!$E$2,LANÇAMENTOS!D71:D287,ESTOQUE!C71)</f>
        <v>0</v>
      </c>
      <c r="F71" s="11">
        <f t="shared" si="3"/>
        <v>1</v>
      </c>
      <c r="G71" s="11" t="str">
        <f t="shared" si="4"/>
        <v>COMPRAR</v>
      </c>
      <c r="H71" s="3">
        <f t="shared" si="5"/>
        <v>0</v>
      </c>
    </row>
    <row r="72" spans="1:8" x14ac:dyDescent="0.25">
      <c r="A72" s="11" t="s">
        <v>134</v>
      </c>
      <c r="B72" s="11" t="s">
        <v>135</v>
      </c>
      <c r="C72" s="11" t="s">
        <v>136</v>
      </c>
      <c r="D72" s="11">
        <f>SUMIFS(LANÇAMENTOS!F72:F290,LANÇAMENTOS!E72:E290,ESTOQUE!$D$2,LANÇAMENTOS!D72:D290,ESTOQUE!C72)</f>
        <v>2</v>
      </c>
      <c r="E72" s="11">
        <f>SUMIFS(LANÇAMENTOS!F72:F288,LANÇAMENTOS!E72:E288,ESTOQUE!$E$2,LANÇAMENTOS!D72:D288,ESTOQUE!C72)</f>
        <v>0</v>
      </c>
      <c r="F72" s="11">
        <f t="shared" si="3"/>
        <v>2</v>
      </c>
      <c r="G72" s="11" t="str">
        <f t="shared" si="4"/>
        <v>COMPRAR</v>
      </c>
      <c r="H72" s="3">
        <f t="shared" si="5"/>
        <v>0</v>
      </c>
    </row>
    <row r="73" spans="1:8" x14ac:dyDescent="0.25">
      <c r="A73" s="11"/>
      <c r="B73" s="11" t="s">
        <v>137</v>
      </c>
      <c r="C73" s="11" t="s">
        <v>138</v>
      </c>
      <c r="D73" s="11">
        <f>SUMIFS(LANÇAMENTOS!F73:F291,LANÇAMENTOS!E73:E291,ESTOQUE!$D$2,LANÇAMENTOS!D73:D291,ESTOQUE!C73)</f>
        <v>1</v>
      </c>
      <c r="E73" s="11">
        <f>SUMIFS(LANÇAMENTOS!F73:F289,LANÇAMENTOS!E73:E289,ESTOQUE!$E$2,LANÇAMENTOS!D73:D289,ESTOQUE!C73)</f>
        <v>0</v>
      </c>
      <c r="F73" s="11">
        <f t="shared" si="3"/>
        <v>1</v>
      </c>
      <c r="G73" s="11" t="str">
        <f t="shared" si="4"/>
        <v>COMPRAR</v>
      </c>
      <c r="H73" s="3">
        <f t="shared" si="5"/>
        <v>0</v>
      </c>
    </row>
    <row r="74" spans="1:8" x14ac:dyDescent="0.25">
      <c r="A74" s="11" t="s">
        <v>104</v>
      </c>
      <c r="B74" s="11" t="s">
        <v>139</v>
      </c>
      <c r="C74" s="11" t="s">
        <v>140</v>
      </c>
      <c r="D74" s="11">
        <f>SUMIFS(LANÇAMENTOS!F74:F292,LANÇAMENTOS!E74:E292,ESTOQUE!$D$2,LANÇAMENTOS!D74:D292,ESTOQUE!C74)</f>
        <v>1</v>
      </c>
      <c r="E74" s="11">
        <f>SUMIFS(LANÇAMENTOS!F74:F290,LANÇAMENTOS!E74:E290,ESTOQUE!$E$2,LANÇAMENTOS!D74:D290,ESTOQUE!C74)</f>
        <v>0</v>
      </c>
      <c r="F74" s="11">
        <f t="shared" si="3"/>
        <v>1</v>
      </c>
      <c r="G74" s="11" t="str">
        <f t="shared" si="4"/>
        <v>COMPRAR</v>
      </c>
      <c r="H74" s="3">
        <f t="shared" si="5"/>
        <v>0</v>
      </c>
    </row>
    <row r="75" spans="1:8" x14ac:dyDescent="0.25">
      <c r="A75" s="11" t="s">
        <v>141</v>
      </c>
      <c r="B75" s="11" t="s">
        <v>142</v>
      </c>
      <c r="C75" s="11">
        <v>5113</v>
      </c>
      <c r="D75" s="11">
        <f>SUMIFS(LANÇAMENTOS!F75:F293,LANÇAMENTOS!E75:E293,ESTOQUE!$D$2,LANÇAMENTOS!D75:D293,ESTOQUE!C75)</f>
        <v>0</v>
      </c>
      <c r="E75" s="11">
        <f>SUMIFS(LANÇAMENTOS!F75:F291,LANÇAMENTOS!E75:E291,ESTOQUE!$E$2,LANÇAMENTOS!D75:D291,ESTOQUE!C75)</f>
        <v>0</v>
      </c>
      <c r="F75" s="11">
        <f t="shared" si="3"/>
        <v>0</v>
      </c>
      <c r="G75" s="11" t="str">
        <f t="shared" si="4"/>
        <v>COMPRAR</v>
      </c>
      <c r="H75" s="3">
        <f t="shared" si="5"/>
        <v>0</v>
      </c>
    </row>
    <row r="76" spans="1:8" x14ac:dyDescent="0.25">
      <c r="A76" s="11" t="s">
        <v>144</v>
      </c>
      <c r="B76" s="11" t="s">
        <v>145</v>
      </c>
      <c r="C76" s="11" t="s">
        <v>146</v>
      </c>
      <c r="D76" s="11">
        <f>SUMIFS(LANÇAMENTOS!F76:F294,LANÇAMENTOS!E76:E294,ESTOQUE!$D$2,LANÇAMENTOS!D76:D294,ESTOQUE!C76)</f>
        <v>1</v>
      </c>
      <c r="E76" s="11">
        <f>SUMIFS(LANÇAMENTOS!F76:F292,LANÇAMENTOS!E76:E292,ESTOQUE!$E$2,LANÇAMENTOS!D76:D292,ESTOQUE!C76)</f>
        <v>0</v>
      </c>
      <c r="F76" s="11">
        <f t="shared" si="3"/>
        <v>1</v>
      </c>
      <c r="G76" s="11" t="str">
        <f t="shared" si="4"/>
        <v>COMPRAR</v>
      </c>
      <c r="H76" s="3">
        <f t="shared" si="5"/>
        <v>0</v>
      </c>
    </row>
    <row r="77" spans="1:8" x14ac:dyDescent="0.25">
      <c r="A77" s="11" t="s">
        <v>147</v>
      </c>
      <c r="B77" s="11" t="s">
        <v>148</v>
      </c>
      <c r="C77" s="11">
        <v>97947455</v>
      </c>
      <c r="D77" s="11">
        <f>SUMIFS(LANÇAMENTOS!F77:F295,LANÇAMENTOS!E77:E295,ESTOQUE!$D$2,LANÇAMENTOS!D77:D295,ESTOQUE!C77)</f>
        <v>2</v>
      </c>
      <c r="E77" s="11">
        <f>SUMIFS(LANÇAMENTOS!F77:F293,LANÇAMENTOS!E77:E293,ESTOQUE!$E$2,LANÇAMENTOS!D77:D293,ESTOQUE!C77)</f>
        <v>0</v>
      </c>
      <c r="F77" s="11">
        <f t="shared" si="3"/>
        <v>2</v>
      </c>
      <c r="G77" s="11" t="str">
        <f t="shared" si="4"/>
        <v>COMPRAR</v>
      </c>
      <c r="H77" s="3">
        <f t="shared" si="5"/>
        <v>0</v>
      </c>
    </row>
    <row r="78" spans="1:8" x14ac:dyDescent="0.25">
      <c r="A78" s="11" t="s">
        <v>149</v>
      </c>
      <c r="B78" s="11" t="s">
        <v>150</v>
      </c>
      <c r="C78" s="11" t="s">
        <v>151</v>
      </c>
      <c r="D78" s="11">
        <f>SUMIFS(LANÇAMENTOS!F78:F296,LANÇAMENTOS!E78:E296,ESTOQUE!$D$2,LANÇAMENTOS!D78:D296,ESTOQUE!C78)</f>
        <v>2</v>
      </c>
      <c r="E78" s="11">
        <f>SUMIFS(LANÇAMENTOS!F78:F294,LANÇAMENTOS!E78:E294,ESTOQUE!$E$2,LANÇAMENTOS!D78:D294,ESTOQUE!C78)</f>
        <v>0</v>
      </c>
      <c r="F78" s="11">
        <f t="shared" si="3"/>
        <v>2</v>
      </c>
      <c r="G78" s="11" t="str">
        <f t="shared" si="4"/>
        <v>COMPRAR</v>
      </c>
      <c r="H78" s="3">
        <f t="shared" si="5"/>
        <v>0</v>
      </c>
    </row>
    <row r="79" spans="1:8" x14ac:dyDescent="0.25">
      <c r="A79" s="11" t="s">
        <v>152</v>
      </c>
      <c r="B79" s="11" t="s">
        <v>131</v>
      </c>
      <c r="C79" s="11" t="s">
        <v>153</v>
      </c>
      <c r="D79" s="11">
        <f>SUMIFS(LANÇAMENTOS!F79:F297,LANÇAMENTOS!E79:E297,ESTOQUE!$D$2,LANÇAMENTOS!D79:D297,ESTOQUE!C79)</f>
        <v>2</v>
      </c>
      <c r="E79" s="11">
        <f>SUMIFS(LANÇAMENTOS!F79:F294,LANÇAMENTOS!E79:E294,ESTOQUE!$E$2,LANÇAMENTOS!D79:D294,ESTOQUE!C79)</f>
        <v>0</v>
      </c>
      <c r="F79" s="11">
        <f t="shared" si="3"/>
        <v>2</v>
      </c>
      <c r="G79" s="11" t="str">
        <f t="shared" si="4"/>
        <v>COMPRAR</v>
      </c>
      <c r="H79" s="3">
        <f t="shared" si="5"/>
        <v>0</v>
      </c>
    </row>
    <row r="80" spans="1:8" x14ac:dyDescent="0.25">
      <c r="A80" s="11" t="s">
        <v>154</v>
      </c>
      <c r="B80" s="11" t="s">
        <v>155</v>
      </c>
      <c r="C80" s="11">
        <v>33848007</v>
      </c>
      <c r="D80" s="11">
        <f>SUMIFS(LANÇAMENTOS!F80:F298,LANÇAMENTOS!E80:E298,ESTOQUE!$D$2,LANÇAMENTOS!D80:D298,ESTOQUE!C80)</f>
        <v>1</v>
      </c>
      <c r="E80" s="11">
        <f>SUMIFS(LANÇAMENTOS!F80:F294,LANÇAMENTOS!E80:E294,ESTOQUE!$E$2,LANÇAMENTOS!D80:D294,ESTOQUE!C80)</f>
        <v>0</v>
      </c>
      <c r="F80" s="11">
        <f t="shared" si="3"/>
        <v>1</v>
      </c>
      <c r="G80" s="11" t="str">
        <f t="shared" si="4"/>
        <v>COMPRAR</v>
      </c>
      <c r="H80" s="3">
        <f t="shared" si="5"/>
        <v>0</v>
      </c>
    </row>
    <row r="81" spans="1:8" x14ac:dyDescent="0.25">
      <c r="A81" s="11" t="s">
        <v>156</v>
      </c>
      <c r="B81" s="11" t="s">
        <v>157</v>
      </c>
      <c r="C81" s="11">
        <v>30167</v>
      </c>
      <c r="D81" s="11">
        <f>SUMIFS(LANÇAMENTOS!F81:F299,LANÇAMENTOS!E81:E299,ESTOQUE!$D$2,LANÇAMENTOS!D81:D299,ESTOQUE!C81)</f>
        <v>1</v>
      </c>
      <c r="E81" s="11">
        <f>SUMIFS(LANÇAMENTOS!F81:F295,LANÇAMENTOS!E81:E295,ESTOQUE!$E$2,LANÇAMENTOS!D81:D295,ESTOQUE!C81)</f>
        <v>1</v>
      </c>
      <c r="F81" s="11">
        <f t="shared" si="3"/>
        <v>0</v>
      </c>
      <c r="G81" s="11" t="str">
        <f t="shared" si="4"/>
        <v>COMPRAR</v>
      </c>
      <c r="H81" s="3">
        <f t="shared" si="5"/>
        <v>0</v>
      </c>
    </row>
    <row r="82" spans="1:8" x14ac:dyDescent="0.25">
      <c r="A82" s="11" t="s">
        <v>158</v>
      </c>
      <c r="B82" s="11" t="s">
        <v>159</v>
      </c>
      <c r="C82" s="11" t="s">
        <v>160</v>
      </c>
      <c r="D82" s="11">
        <f>SUMIFS(LANÇAMENTOS!F82:F300,LANÇAMENTOS!E82:E300,ESTOQUE!$D$2,LANÇAMENTOS!D82:D300,ESTOQUE!C82)</f>
        <v>0</v>
      </c>
      <c r="E82" s="11">
        <f>SUMIFS(LANÇAMENTOS!F82:F296,LANÇAMENTOS!E82:E296,ESTOQUE!$E$2,LANÇAMENTOS!D82:D296,ESTOQUE!C82)</f>
        <v>0</v>
      </c>
      <c r="F82" s="11">
        <f t="shared" si="3"/>
        <v>0</v>
      </c>
      <c r="G82" s="11" t="str">
        <f t="shared" si="4"/>
        <v>COMPRAR</v>
      </c>
      <c r="H82" s="3">
        <f t="shared" si="5"/>
        <v>0</v>
      </c>
    </row>
    <row r="83" spans="1:8" x14ac:dyDescent="0.25">
      <c r="A83" s="11" t="s">
        <v>161</v>
      </c>
      <c r="B83" s="11" t="s">
        <v>162</v>
      </c>
      <c r="C83" s="11" t="s">
        <v>162</v>
      </c>
      <c r="D83" s="11">
        <f>SUMIFS(LANÇAMENTOS!F83:F301,LANÇAMENTOS!E83:E301,ESTOQUE!$D$2,LANÇAMENTOS!D83:D301,ESTOQUE!C83)</f>
        <v>1</v>
      </c>
      <c r="E83" s="11">
        <f>SUMIFS(LANÇAMENTOS!F83:F297,LANÇAMENTOS!E83:E297,ESTOQUE!$E$2,LANÇAMENTOS!D83:D297,ESTOQUE!C83)</f>
        <v>0</v>
      </c>
      <c r="F83" s="11">
        <f t="shared" si="3"/>
        <v>1</v>
      </c>
      <c r="G83" s="11" t="str">
        <f t="shared" si="4"/>
        <v>COMPRAR</v>
      </c>
      <c r="H83" s="3">
        <f t="shared" si="5"/>
        <v>0</v>
      </c>
    </row>
    <row r="84" spans="1:8" x14ac:dyDescent="0.25">
      <c r="A84" s="11" t="s">
        <v>163</v>
      </c>
      <c r="B84" s="11" t="s">
        <v>164</v>
      </c>
      <c r="C84" s="11" t="s">
        <v>165</v>
      </c>
      <c r="D84" s="11">
        <f>SUMIFS(LANÇAMENTOS!F84:F302,LANÇAMENTOS!E84:E302,ESTOQUE!$D$2,LANÇAMENTOS!D84:D302,ESTOQUE!C84)</f>
        <v>2</v>
      </c>
      <c r="E84" s="11">
        <f>SUMIFS(LANÇAMENTOS!F84:F298,LANÇAMENTOS!E84:E298,ESTOQUE!$E$2,LANÇAMENTOS!D84:D298,ESTOQUE!C84)</f>
        <v>0</v>
      </c>
      <c r="F84" s="11">
        <f t="shared" si="3"/>
        <v>2</v>
      </c>
      <c r="G84" s="11" t="str">
        <f t="shared" si="4"/>
        <v>COMPRAR</v>
      </c>
      <c r="H84" s="3">
        <f t="shared" si="5"/>
        <v>0</v>
      </c>
    </row>
    <row r="85" spans="1:8" x14ac:dyDescent="0.25">
      <c r="A85" s="11" t="s">
        <v>166</v>
      </c>
      <c r="B85" s="11"/>
      <c r="C85" s="11" t="s">
        <v>167</v>
      </c>
      <c r="D85" s="11">
        <f>SUMIFS(LANÇAMENTOS!F85:F303,LANÇAMENTOS!E85:E303,ESTOQUE!$D$2,LANÇAMENTOS!D85:D303,ESTOQUE!C85)</f>
        <v>1</v>
      </c>
      <c r="E85" s="11">
        <f>SUMIFS(LANÇAMENTOS!F85:F299,LANÇAMENTOS!E85:E299,ESTOQUE!$E$2,LANÇAMENTOS!D85:D299,ESTOQUE!C85)</f>
        <v>0</v>
      </c>
      <c r="F85" s="11">
        <f t="shared" si="3"/>
        <v>1</v>
      </c>
      <c r="G85" s="11" t="str">
        <f t="shared" si="4"/>
        <v>COMPRAR</v>
      </c>
      <c r="H85" s="3">
        <f t="shared" si="5"/>
        <v>0</v>
      </c>
    </row>
    <row r="86" spans="1:8" x14ac:dyDescent="0.25">
      <c r="A86" s="11" t="s">
        <v>166</v>
      </c>
      <c r="B86" s="11"/>
      <c r="C86" s="11" t="s">
        <v>168</v>
      </c>
      <c r="D86" s="11">
        <f>SUMIFS(LANÇAMENTOS!F86:F304,LANÇAMENTOS!E86:E304,ESTOQUE!$D$2,LANÇAMENTOS!D86:D304,ESTOQUE!C86)</f>
        <v>3</v>
      </c>
      <c r="E86" s="11">
        <f>SUMIFS(LANÇAMENTOS!F86:F300,LANÇAMENTOS!E86:E300,ESTOQUE!$E$2,LANÇAMENTOS!D86:D300,ESTOQUE!C86)</f>
        <v>0</v>
      </c>
      <c r="F86" s="11">
        <f t="shared" si="3"/>
        <v>3</v>
      </c>
      <c r="G86" s="11" t="str">
        <f t="shared" si="4"/>
        <v>SUPRI</v>
      </c>
      <c r="H86" s="3">
        <f t="shared" si="5"/>
        <v>1</v>
      </c>
    </row>
    <row r="87" spans="1:8" x14ac:dyDescent="0.25">
      <c r="A87" s="11" t="s">
        <v>169</v>
      </c>
      <c r="B87" s="11" t="s">
        <v>170</v>
      </c>
      <c r="C87" s="11" t="s">
        <v>171</v>
      </c>
      <c r="D87" s="11">
        <f>SUMIFS(LANÇAMENTOS!F87:F305,LANÇAMENTOS!E87:E305,ESTOQUE!$D$2,LANÇAMENTOS!D87:D305,ESTOQUE!C87)</f>
        <v>1</v>
      </c>
      <c r="E87" s="11">
        <f>SUMIFS(LANÇAMENTOS!F87:F301,LANÇAMENTOS!E87:E301,ESTOQUE!$E$2,LANÇAMENTOS!D87:D301,ESTOQUE!C87)</f>
        <v>0</v>
      </c>
      <c r="F87" s="11">
        <f t="shared" si="3"/>
        <v>1</v>
      </c>
      <c r="G87" s="11" t="str">
        <f t="shared" si="4"/>
        <v>COMPRAR</v>
      </c>
      <c r="H87" s="3">
        <f t="shared" si="5"/>
        <v>0</v>
      </c>
    </row>
    <row r="88" spans="1:8" x14ac:dyDescent="0.25">
      <c r="A88" s="11" t="s">
        <v>169</v>
      </c>
      <c r="B88" s="11" t="s">
        <v>172</v>
      </c>
      <c r="C88" s="11" t="s">
        <v>173</v>
      </c>
      <c r="D88" s="11">
        <f>SUMIFS(LANÇAMENTOS!F88:F306,LANÇAMENTOS!E88:E306,ESTOQUE!$D$2,LANÇAMENTOS!D88:D306,ESTOQUE!C88)</f>
        <v>1</v>
      </c>
      <c r="E88" s="11">
        <f>SUMIFS(LANÇAMENTOS!F88:F302,LANÇAMENTOS!E88:E302,ESTOQUE!$E$2,LANÇAMENTOS!D88:D302,ESTOQUE!C88)</f>
        <v>0</v>
      </c>
      <c r="F88" s="11">
        <f t="shared" si="3"/>
        <v>1</v>
      </c>
      <c r="G88" s="11" t="str">
        <f t="shared" si="4"/>
        <v>COMPRAR</v>
      </c>
      <c r="H88" s="3">
        <f t="shared" si="5"/>
        <v>0</v>
      </c>
    </row>
    <row r="89" spans="1:8" x14ac:dyDescent="0.25">
      <c r="A89" s="11" t="s">
        <v>174</v>
      </c>
      <c r="B89" s="11" t="s">
        <v>175</v>
      </c>
      <c r="C89" s="11" t="s">
        <v>176</v>
      </c>
      <c r="D89" s="11">
        <f>SUMIFS(LANÇAMENTOS!F89:F307,LANÇAMENTOS!E89:E307,ESTOQUE!$D$2,LANÇAMENTOS!D89:D307,ESTOQUE!C89)</f>
        <v>1</v>
      </c>
      <c r="E89" s="11">
        <f>SUMIFS(LANÇAMENTOS!F89:F303,LANÇAMENTOS!E89:E303,ESTOQUE!$E$2,LANÇAMENTOS!D89:D303,ESTOQUE!C89)</f>
        <v>0</v>
      </c>
      <c r="F89" s="11">
        <f t="shared" si="3"/>
        <v>1</v>
      </c>
      <c r="G89" s="11" t="str">
        <f t="shared" si="4"/>
        <v>COMPRAR</v>
      </c>
      <c r="H89" s="3">
        <f t="shared" si="5"/>
        <v>0</v>
      </c>
    </row>
    <row r="90" spans="1:8" x14ac:dyDescent="0.25">
      <c r="A90" s="11" t="s">
        <v>174</v>
      </c>
      <c r="B90" s="11" t="s">
        <v>175</v>
      </c>
      <c r="C90" s="11" t="s">
        <v>177</v>
      </c>
      <c r="D90" s="11">
        <f>SUMIFS(LANÇAMENTOS!F90:F308,LANÇAMENTOS!E90:E308,ESTOQUE!$D$2,LANÇAMENTOS!D90:D308,ESTOQUE!C90)</f>
        <v>2</v>
      </c>
      <c r="E90" s="11">
        <f>SUMIFS(LANÇAMENTOS!F90:F304,LANÇAMENTOS!E90:E304,ESTOQUE!$E$2,LANÇAMENTOS!D90:D304,ESTOQUE!C90)</f>
        <v>0</v>
      </c>
      <c r="F90" s="11">
        <f t="shared" si="3"/>
        <v>2</v>
      </c>
      <c r="G90" s="11" t="str">
        <f t="shared" si="4"/>
        <v>COMPRAR</v>
      </c>
      <c r="H90" s="3">
        <f t="shared" si="5"/>
        <v>0</v>
      </c>
    </row>
    <row r="91" spans="1:8" x14ac:dyDescent="0.25">
      <c r="A91" s="11" t="s">
        <v>174</v>
      </c>
      <c r="B91" s="11" t="s">
        <v>175</v>
      </c>
      <c r="C91" s="11" t="s">
        <v>178</v>
      </c>
      <c r="D91" s="11">
        <f>SUMIFS(LANÇAMENTOS!F91:F309,LANÇAMENTOS!E91:E309,ESTOQUE!$D$2,LANÇAMENTOS!D91:D309,ESTOQUE!C91)</f>
        <v>1</v>
      </c>
      <c r="E91" s="11">
        <f>SUMIFS(LANÇAMENTOS!F91:F305,LANÇAMENTOS!E91:E305,ESTOQUE!$E$2,LANÇAMENTOS!D91:D305,ESTOQUE!C91)</f>
        <v>0</v>
      </c>
      <c r="F91" s="11">
        <f t="shared" si="3"/>
        <v>1</v>
      </c>
      <c r="G91" s="11" t="str">
        <f t="shared" si="4"/>
        <v>COMPRAR</v>
      </c>
      <c r="H91" s="3">
        <f t="shared" si="5"/>
        <v>0</v>
      </c>
    </row>
    <row r="92" spans="1:8" x14ac:dyDescent="0.25">
      <c r="A92" s="11" t="s">
        <v>179</v>
      </c>
      <c r="B92" s="11" t="s">
        <v>180</v>
      </c>
      <c r="C92" s="11" t="s">
        <v>181</v>
      </c>
      <c r="D92" s="11">
        <f>SUMIFS(LANÇAMENTOS!F92:F310,LANÇAMENTOS!E92:E310,ESTOQUE!$D$2,LANÇAMENTOS!D92:D310,ESTOQUE!C92)</f>
        <v>100</v>
      </c>
      <c r="E92" s="11">
        <f>SUMIFS(LANÇAMENTOS!F92:F306,LANÇAMENTOS!E92:E306,ESTOQUE!$E$2,LANÇAMENTOS!D92:D306,ESTOQUE!C92)</f>
        <v>0</v>
      </c>
      <c r="F92" s="11">
        <f t="shared" si="3"/>
        <v>100</v>
      </c>
      <c r="G92" s="11" t="str">
        <f t="shared" si="4"/>
        <v>SUPRI</v>
      </c>
      <c r="H92" s="3">
        <f t="shared" si="5"/>
        <v>1</v>
      </c>
    </row>
    <row r="93" spans="1:8" x14ac:dyDescent="0.25">
      <c r="A93" s="11" t="s">
        <v>179</v>
      </c>
      <c r="B93" s="11" t="s">
        <v>180</v>
      </c>
      <c r="C93" s="11" t="s">
        <v>182</v>
      </c>
      <c r="D93" s="11">
        <f>SUMIFS(LANÇAMENTOS!F93:F311,LANÇAMENTOS!E93:E311,ESTOQUE!$D$2,LANÇAMENTOS!D93:D311,ESTOQUE!C93)</f>
        <v>100</v>
      </c>
      <c r="E93" s="11">
        <f>SUMIFS(LANÇAMENTOS!F93:F307,LANÇAMENTOS!E93:E307,ESTOQUE!$E$2,LANÇAMENTOS!D93:D307,ESTOQUE!C93)</f>
        <v>0</v>
      </c>
      <c r="F93" s="11">
        <f t="shared" si="3"/>
        <v>100</v>
      </c>
      <c r="G93" s="11" t="str">
        <f t="shared" si="4"/>
        <v>SUPRI</v>
      </c>
      <c r="H93" s="3">
        <f t="shared" si="5"/>
        <v>1</v>
      </c>
    </row>
    <row r="94" spans="1:8" x14ac:dyDescent="0.25">
      <c r="A94" s="11" t="s">
        <v>183</v>
      </c>
      <c r="B94" s="11" t="s">
        <v>184</v>
      </c>
      <c r="C94" s="11" t="s">
        <v>441</v>
      </c>
      <c r="D94" s="11">
        <f>SUMIFS(LANÇAMENTOS!F94:F312,LANÇAMENTOS!E94:E312,ESTOQUE!$D$2,LANÇAMENTOS!D94:D312,ESTOQUE!C94)</f>
        <v>1</v>
      </c>
      <c r="E94" s="11">
        <f>SUMIFS(LANÇAMENTOS!F94:F308,LANÇAMENTOS!E94:E308,ESTOQUE!$E$2,LANÇAMENTOS!D94:D308,ESTOQUE!C94)</f>
        <v>0</v>
      </c>
      <c r="F94" s="11">
        <f t="shared" si="3"/>
        <v>1</v>
      </c>
      <c r="G94" s="11" t="str">
        <f t="shared" si="4"/>
        <v>COMPRAR</v>
      </c>
      <c r="H94" s="3">
        <f t="shared" si="5"/>
        <v>0</v>
      </c>
    </row>
    <row r="95" spans="1:8" x14ac:dyDescent="0.25">
      <c r="A95" s="11" t="s">
        <v>104</v>
      </c>
      <c r="B95" s="11" t="s">
        <v>185</v>
      </c>
      <c r="C95" s="11" t="s">
        <v>186</v>
      </c>
      <c r="D95" s="11">
        <f>SUMIFS(LANÇAMENTOS!F95:F313,LANÇAMENTOS!E95:E313,ESTOQUE!$D$2,LANÇAMENTOS!D95:D313,ESTOQUE!C95)</f>
        <v>2</v>
      </c>
      <c r="E95" s="11">
        <f>SUMIFS(LANÇAMENTOS!F95:F309,LANÇAMENTOS!E95:E309,ESTOQUE!$E$2,LANÇAMENTOS!D95:D309,ESTOQUE!C95)</f>
        <v>0</v>
      </c>
      <c r="F95" s="11">
        <f t="shared" si="3"/>
        <v>2</v>
      </c>
      <c r="G95" s="11" t="str">
        <f t="shared" si="4"/>
        <v>COMPRAR</v>
      </c>
      <c r="H95" s="3">
        <f t="shared" si="5"/>
        <v>0</v>
      </c>
    </row>
    <row r="96" spans="1:8" x14ac:dyDescent="0.25">
      <c r="A96" s="11" t="s">
        <v>104</v>
      </c>
      <c r="B96" s="11" t="s">
        <v>185</v>
      </c>
      <c r="C96" s="11">
        <v>80357</v>
      </c>
      <c r="D96" s="11">
        <f>SUMIFS(LANÇAMENTOS!F96:F314,LANÇAMENTOS!E96:E314,ESTOQUE!$D$2,LANÇAMENTOS!D96:D314,ESTOQUE!C96)</f>
        <v>2</v>
      </c>
      <c r="E96" s="11">
        <f>SUMIFS(LANÇAMENTOS!F96:F310,LANÇAMENTOS!E96:E310,ESTOQUE!$E$2,LANÇAMENTOS!D96:D310,ESTOQUE!C96)</f>
        <v>0</v>
      </c>
      <c r="F96" s="11">
        <f t="shared" si="3"/>
        <v>2</v>
      </c>
      <c r="G96" s="11" t="str">
        <f t="shared" si="4"/>
        <v>COMPRAR</v>
      </c>
      <c r="H96" s="3">
        <f t="shared" si="5"/>
        <v>0</v>
      </c>
    </row>
    <row r="97" spans="1:8" x14ac:dyDescent="0.25">
      <c r="A97" s="11" t="s">
        <v>187</v>
      </c>
      <c r="B97" s="11" t="s">
        <v>188</v>
      </c>
      <c r="C97" s="11" t="s">
        <v>189</v>
      </c>
      <c r="D97" s="11">
        <f>SUMIFS(LANÇAMENTOS!F97:F315,LANÇAMENTOS!E97:E315,ESTOQUE!$D$2,LANÇAMENTOS!D97:D315,ESTOQUE!C97)</f>
        <v>3</v>
      </c>
      <c r="E97" s="11">
        <f>SUMIFS(LANÇAMENTOS!F97:F311,LANÇAMENTOS!E97:E311,ESTOQUE!$E$2,LANÇAMENTOS!D97:D311,ESTOQUE!C97)</f>
        <v>0</v>
      </c>
      <c r="F97" s="11">
        <f t="shared" si="3"/>
        <v>3</v>
      </c>
      <c r="G97" s="11" t="str">
        <f t="shared" si="4"/>
        <v>SUPRI</v>
      </c>
      <c r="H97" s="3">
        <f t="shared" si="5"/>
        <v>1</v>
      </c>
    </row>
    <row r="98" spans="1:8" x14ac:dyDescent="0.25">
      <c r="A98" s="11" t="s">
        <v>190</v>
      </c>
      <c r="B98" s="11" t="s">
        <v>191</v>
      </c>
      <c r="C98" s="11" t="s">
        <v>192</v>
      </c>
      <c r="D98" s="11">
        <f>SUMIFS(LANÇAMENTOS!F98:F316,LANÇAMENTOS!E98:E316,ESTOQUE!$D$2,LANÇAMENTOS!D98:D316,ESTOQUE!C98)</f>
        <v>3</v>
      </c>
      <c r="E98" s="11">
        <f>SUMIFS(LANÇAMENTOS!F98:F312,LANÇAMENTOS!E98:E312,ESTOQUE!$E$2,LANÇAMENTOS!D98:D312,ESTOQUE!C98)</f>
        <v>0</v>
      </c>
      <c r="F98" s="11">
        <f t="shared" si="3"/>
        <v>3</v>
      </c>
      <c r="G98" s="11" t="str">
        <f t="shared" si="4"/>
        <v>SUPRI</v>
      </c>
      <c r="H98" s="3">
        <f t="shared" si="5"/>
        <v>1</v>
      </c>
    </row>
    <row r="99" spans="1:8" x14ac:dyDescent="0.25">
      <c r="A99" s="11" t="s">
        <v>193</v>
      </c>
      <c r="B99" s="11" t="s">
        <v>75</v>
      </c>
      <c r="C99" s="11" t="s">
        <v>194</v>
      </c>
      <c r="D99" s="11">
        <f>SUMIFS(LANÇAMENTOS!F99:F317,LANÇAMENTOS!E99:E317,ESTOQUE!$D$2,LANÇAMENTOS!D99:D317,ESTOQUE!C99)</f>
        <v>10</v>
      </c>
      <c r="E99" s="11">
        <f>SUMIFS(LANÇAMENTOS!F99:F313,LANÇAMENTOS!E99:E313,ESTOQUE!$E$2,LANÇAMENTOS!D99:D313,ESTOQUE!C99)</f>
        <v>0</v>
      </c>
      <c r="F99" s="11">
        <f t="shared" si="3"/>
        <v>10</v>
      </c>
      <c r="G99" s="11" t="str">
        <f t="shared" si="4"/>
        <v>SUPRI</v>
      </c>
      <c r="H99" s="3">
        <f t="shared" si="5"/>
        <v>1</v>
      </c>
    </row>
    <row r="100" spans="1:8" x14ac:dyDescent="0.25">
      <c r="A100" s="11" t="s">
        <v>195</v>
      </c>
      <c r="B100" s="11" t="s">
        <v>196</v>
      </c>
      <c r="C100" s="11" t="s">
        <v>197</v>
      </c>
      <c r="D100" s="11">
        <f>SUMIFS(LANÇAMENTOS!F100:F318,LANÇAMENTOS!E100:E318,ESTOQUE!$D$2,LANÇAMENTOS!D100:D318,ESTOQUE!C100)</f>
        <v>1</v>
      </c>
      <c r="E100" s="11">
        <f>SUMIFS(LANÇAMENTOS!F100:F314,LANÇAMENTOS!E100:E314,ESTOQUE!$E$2,LANÇAMENTOS!D100:D314,ESTOQUE!C100)</f>
        <v>0</v>
      </c>
      <c r="F100" s="11">
        <f t="shared" si="3"/>
        <v>1</v>
      </c>
      <c r="G100" s="11" t="str">
        <f t="shared" si="4"/>
        <v>COMPRAR</v>
      </c>
      <c r="H100" s="3">
        <f t="shared" si="5"/>
        <v>0</v>
      </c>
    </row>
    <row r="101" spans="1:8" x14ac:dyDescent="0.25">
      <c r="A101" s="11" t="s">
        <v>198</v>
      </c>
      <c r="B101" s="11" t="s">
        <v>199</v>
      </c>
      <c r="C101" s="12">
        <v>281006325001</v>
      </c>
      <c r="D101" s="11">
        <f>SUMIFS(LANÇAMENTOS!F101:F319,LANÇAMENTOS!E101:E319,ESTOQUE!$D$2,LANÇAMENTOS!D101:D319,ESTOQUE!C101)</f>
        <v>1</v>
      </c>
      <c r="E101" s="11">
        <f>SUMIFS(LANÇAMENTOS!F101:F315,LANÇAMENTOS!E101:E315,ESTOQUE!$E$2,LANÇAMENTOS!D101:D315,ESTOQUE!C101)</f>
        <v>0</v>
      </c>
      <c r="F101" s="11">
        <f t="shared" si="3"/>
        <v>1</v>
      </c>
      <c r="G101" s="11" t="str">
        <f t="shared" si="4"/>
        <v>COMPRAR</v>
      </c>
      <c r="H101" s="3">
        <f t="shared" si="5"/>
        <v>0</v>
      </c>
    </row>
    <row r="102" spans="1:8" x14ac:dyDescent="0.25">
      <c r="A102" s="11" t="s">
        <v>200</v>
      </c>
      <c r="B102" s="11" t="s">
        <v>188</v>
      </c>
      <c r="C102" s="11" t="s">
        <v>201</v>
      </c>
      <c r="D102" s="11">
        <f>SUMIFS(LANÇAMENTOS!F102:F320,LANÇAMENTOS!E102:E320,ESTOQUE!$D$2,LANÇAMENTOS!D102:D320,ESTOQUE!C102)</f>
        <v>1</v>
      </c>
      <c r="E102" s="11">
        <f>SUMIFS(LANÇAMENTOS!F102:F316,LANÇAMENTOS!E102:E316,ESTOQUE!$E$2,LANÇAMENTOS!D102:D316,ESTOQUE!C102)</f>
        <v>0</v>
      </c>
      <c r="F102" s="11">
        <f t="shared" si="3"/>
        <v>1</v>
      </c>
      <c r="G102" s="11" t="str">
        <f t="shared" si="4"/>
        <v>COMPRAR</v>
      </c>
      <c r="H102" s="3">
        <f t="shared" si="5"/>
        <v>0</v>
      </c>
    </row>
    <row r="103" spans="1:8" x14ac:dyDescent="0.25">
      <c r="A103" s="11" t="s">
        <v>202</v>
      </c>
      <c r="B103" s="11" t="s">
        <v>188</v>
      </c>
      <c r="C103" s="11" t="s">
        <v>203</v>
      </c>
      <c r="D103" s="11">
        <f>SUMIFS(LANÇAMENTOS!F103:F321,LANÇAMENTOS!E103:E321,ESTOQUE!$D$2,LANÇAMENTOS!D103:D321,ESTOQUE!C103)</f>
        <v>1</v>
      </c>
      <c r="E103" s="11">
        <f>SUMIFS(LANÇAMENTOS!F103:F317,LANÇAMENTOS!E103:E317,ESTOQUE!$E$2,LANÇAMENTOS!D103:D317,ESTOQUE!C103)</f>
        <v>0</v>
      </c>
      <c r="F103" s="11">
        <f t="shared" si="3"/>
        <v>1</v>
      </c>
      <c r="G103" s="11" t="str">
        <f t="shared" si="4"/>
        <v>COMPRAR</v>
      </c>
      <c r="H103" s="3">
        <f t="shared" si="5"/>
        <v>0</v>
      </c>
    </row>
    <row r="104" spans="1:8" x14ac:dyDescent="0.25">
      <c r="A104" s="11" t="s">
        <v>202</v>
      </c>
      <c r="B104" s="11" t="s">
        <v>188</v>
      </c>
      <c r="C104" s="11" t="s">
        <v>204</v>
      </c>
      <c r="D104" s="11">
        <f>SUMIFS(LANÇAMENTOS!F104:F322,LANÇAMENTOS!E104:E322,ESTOQUE!$D$2,LANÇAMENTOS!D104:D322,ESTOQUE!C104)</f>
        <v>4</v>
      </c>
      <c r="E104" s="11">
        <f>SUMIFS(LANÇAMENTOS!F104:F317,LANÇAMENTOS!E104:E317,ESTOQUE!$E$2,LANÇAMENTOS!D104:D317,ESTOQUE!C104)</f>
        <v>0</v>
      </c>
      <c r="F104" s="11">
        <f t="shared" si="3"/>
        <v>4</v>
      </c>
      <c r="G104" s="11" t="str">
        <f t="shared" si="4"/>
        <v>SUPRI</v>
      </c>
      <c r="H104" s="3">
        <f t="shared" si="5"/>
        <v>1</v>
      </c>
    </row>
    <row r="105" spans="1:8" x14ac:dyDescent="0.25">
      <c r="A105" s="11" t="s">
        <v>202</v>
      </c>
      <c r="B105" s="11" t="s">
        <v>188</v>
      </c>
      <c r="C105" s="11" t="s">
        <v>205</v>
      </c>
      <c r="D105" s="11">
        <f>SUMIFS(LANÇAMENTOS!F105:F323,LANÇAMENTOS!E105:E323,ESTOQUE!$D$2,LANÇAMENTOS!D105:D323,ESTOQUE!C105)</f>
        <v>4</v>
      </c>
      <c r="E105" s="11">
        <f>SUMIFS(LANÇAMENTOS!F105:F318,LANÇAMENTOS!E105:E318,ESTOQUE!$E$2,LANÇAMENTOS!D105:D318,ESTOQUE!C105)</f>
        <v>0</v>
      </c>
      <c r="F105" s="11">
        <f t="shared" si="3"/>
        <v>4</v>
      </c>
      <c r="G105" s="11" t="str">
        <f t="shared" si="4"/>
        <v>SUPRI</v>
      </c>
      <c r="H105" s="3">
        <f t="shared" si="5"/>
        <v>1</v>
      </c>
    </row>
    <row r="106" spans="1:8" x14ac:dyDescent="0.25">
      <c r="A106" s="11" t="s">
        <v>202</v>
      </c>
      <c r="B106" s="11" t="s">
        <v>188</v>
      </c>
      <c r="C106" s="11" t="s">
        <v>206</v>
      </c>
      <c r="D106" s="11">
        <f>SUMIFS(LANÇAMENTOS!F106:F324,LANÇAMENTOS!E106:E324,ESTOQUE!$D$2,LANÇAMENTOS!D106:D324,ESTOQUE!C106)</f>
        <v>2</v>
      </c>
      <c r="E106" s="11">
        <f>SUMIFS(LANÇAMENTOS!F106:F319,LANÇAMENTOS!E106:E319,ESTOQUE!$E$2,LANÇAMENTOS!D106:D319,ESTOQUE!C106)</f>
        <v>0</v>
      </c>
      <c r="F106" s="11">
        <f t="shared" si="3"/>
        <v>2</v>
      </c>
      <c r="G106" s="11" t="str">
        <f t="shared" si="4"/>
        <v>COMPRAR</v>
      </c>
      <c r="H106" s="3">
        <f t="shared" si="5"/>
        <v>0</v>
      </c>
    </row>
    <row r="107" spans="1:8" x14ac:dyDescent="0.25">
      <c r="A107" s="11" t="s">
        <v>202</v>
      </c>
      <c r="B107" s="11" t="s">
        <v>188</v>
      </c>
      <c r="C107" s="11" t="s">
        <v>207</v>
      </c>
      <c r="D107" s="11">
        <f>SUMIFS(LANÇAMENTOS!F107:F325,LANÇAMENTOS!E107:E325,ESTOQUE!$D$2,LANÇAMENTOS!D107:D325,ESTOQUE!C107)</f>
        <v>3</v>
      </c>
      <c r="E107" s="11">
        <f>SUMIFS(LANÇAMENTOS!F107:F320,LANÇAMENTOS!E107:E320,ESTOQUE!$E$2,LANÇAMENTOS!D107:D320,ESTOQUE!C107)</f>
        <v>1</v>
      </c>
      <c r="F107" s="11">
        <f t="shared" si="3"/>
        <v>2</v>
      </c>
      <c r="G107" s="11" t="str">
        <f t="shared" si="4"/>
        <v>COMPRAR</v>
      </c>
      <c r="H107" s="3">
        <f t="shared" si="5"/>
        <v>0</v>
      </c>
    </row>
    <row r="108" spans="1:8" x14ac:dyDescent="0.25">
      <c r="A108" s="11" t="s">
        <v>208</v>
      </c>
      <c r="B108" s="11" t="s">
        <v>188</v>
      </c>
      <c r="C108" s="11" t="s">
        <v>209</v>
      </c>
      <c r="D108" s="11">
        <f>SUMIFS(LANÇAMENTOS!F108:F326,LANÇAMENTOS!E108:E326,ESTOQUE!$D$2,LANÇAMENTOS!D108:D326,ESTOQUE!C108)</f>
        <v>10</v>
      </c>
      <c r="E108" s="11">
        <f>SUMIFS(LANÇAMENTOS!F108:F321,LANÇAMENTOS!E108:E321,ESTOQUE!$E$2,LANÇAMENTOS!D108:D321,ESTOQUE!C108)</f>
        <v>0</v>
      </c>
      <c r="F108" s="11">
        <f t="shared" si="3"/>
        <v>10</v>
      </c>
      <c r="G108" s="11" t="str">
        <f t="shared" si="4"/>
        <v>SUPRI</v>
      </c>
      <c r="H108" s="3">
        <f t="shared" si="5"/>
        <v>1</v>
      </c>
    </row>
    <row r="109" spans="1:8" x14ac:dyDescent="0.25">
      <c r="A109" s="11" t="s">
        <v>208</v>
      </c>
      <c r="B109" s="11" t="s">
        <v>188</v>
      </c>
      <c r="C109" s="11" t="s">
        <v>210</v>
      </c>
      <c r="D109" s="11">
        <f>SUMIFS(LANÇAMENTOS!F109:F327,LANÇAMENTOS!E109:E327,ESTOQUE!$D$2,LANÇAMENTOS!D109:D327,ESTOQUE!C109)</f>
        <v>10</v>
      </c>
      <c r="E109" s="11">
        <f>SUMIFS(LANÇAMENTOS!F109:F322,LANÇAMENTOS!E109:E322,ESTOQUE!$E$2,LANÇAMENTOS!D109:D322,ESTOQUE!C109)</f>
        <v>0</v>
      </c>
      <c r="F109" s="11">
        <f t="shared" si="3"/>
        <v>10</v>
      </c>
      <c r="G109" s="11" t="str">
        <f t="shared" si="4"/>
        <v>SUPRI</v>
      </c>
      <c r="H109" s="3">
        <f t="shared" si="5"/>
        <v>1</v>
      </c>
    </row>
    <row r="110" spans="1:8" x14ac:dyDescent="0.25">
      <c r="A110" s="11" t="s">
        <v>208</v>
      </c>
      <c r="B110" s="11" t="s">
        <v>188</v>
      </c>
      <c r="C110" s="11" t="s">
        <v>211</v>
      </c>
      <c r="D110" s="11">
        <f>SUMIFS(LANÇAMENTOS!F110:F328,LANÇAMENTOS!E110:E328,ESTOQUE!$D$2,LANÇAMENTOS!D110:D328,ESTOQUE!C110)</f>
        <v>10</v>
      </c>
      <c r="E110" s="11">
        <f>SUMIFS(LANÇAMENTOS!F110:F323,LANÇAMENTOS!E110:E323,ESTOQUE!$E$2,LANÇAMENTOS!D110:D323,ESTOQUE!C110)</f>
        <v>0</v>
      </c>
      <c r="F110" s="11">
        <f t="shared" si="3"/>
        <v>10</v>
      </c>
      <c r="G110" s="11" t="str">
        <f t="shared" si="4"/>
        <v>SUPRI</v>
      </c>
      <c r="H110" s="3">
        <f t="shared" si="5"/>
        <v>1</v>
      </c>
    </row>
    <row r="111" spans="1:8" x14ac:dyDescent="0.25">
      <c r="A111" s="11" t="s">
        <v>208</v>
      </c>
      <c r="B111" s="11" t="s">
        <v>188</v>
      </c>
      <c r="C111" s="11" t="s">
        <v>212</v>
      </c>
      <c r="D111" s="11">
        <f>SUMIFS(LANÇAMENTOS!F111:F329,LANÇAMENTOS!E111:E329,ESTOQUE!$D$2,LANÇAMENTOS!D111:D329,ESTOQUE!C111)</f>
        <v>10</v>
      </c>
      <c r="E111" s="11">
        <f>SUMIFS(LANÇAMENTOS!F111:F324,LANÇAMENTOS!E111:E324,ESTOQUE!$E$2,LANÇAMENTOS!D111:D324,ESTOQUE!C111)</f>
        <v>0</v>
      </c>
      <c r="F111" s="11">
        <f t="shared" si="3"/>
        <v>10</v>
      </c>
      <c r="G111" s="11" t="str">
        <f t="shared" si="4"/>
        <v>SUPRI</v>
      </c>
      <c r="H111" s="3">
        <f t="shared" si="5"/>
        <v>1</v>
      </c>
    </row>
    <row r="112" spans="1:8" x14ac:dyDescent="0.25">
      <c r="A112" s="11" t="s">
        <v>208</v>
      </c>
      <c r="B112" s="11" t="s">
        <v>188</v>
      </c>
      <c r="C112" s="11" t="s">
        <v>213</v>
      </c>
      <c r="D112" s="11">
        <f>SUMIFS(LANÇAMENTOS!F112:F330,LANÇAMENTOS!E112:E330,ESTOQUE!$D$2,LANÇAMENTOS!D112:D330,ESTOQUE!C112)</f>
        <v>30</v>
      </c>
      <c r="E112" s="11">
        <f>SUMIFS(LANÇAMENTOS!F112:F325,LANÇAMENTOS!E112:E325,ESTOQUE!$E$2,LANÇAMENTOS!D112:D325,ESTOQUE!C112)</f>
        <v>0</v>
      </c>
      <c r="F112" s="11">
        <f t="shared" si="3"/>
        <v>30</v>
      </c>
      <c r="G112" s="11" t="str">
        <f t="shared" si="4"/>
        <v>SUPRI</v>
      </c>
      <c r="H112" s="3">
        <f t="shared" si="5"/>
        <v>1</v>
      </c>
    </row>
    <row r="113" spans="1:8" x14ac:dyDescent="0.25">
      <c r="A113" s="11" t="s">
        <v>214</v>
      </c>
      <c r="B113" s="11" t="s">
        <v>188</v>
      </c>
      <c r="C113" s="11" t="s">
        <v>215</v>
      </c>
      <c r="D113" s="11">
        <f>SUMIFS(LANÇAMENTOS!F113:F331,LANÇAMENTOS!E113:E331,ESTOQUE!$D$2,LANÇAMENTOS!D113:D331,ESTOQUE!C113)</f>
        <v>10</v>
      </c>
      <c r="E113" s="11">
        <f>SUMIFS(LANÇAMENTOS!F113:F326,LANÇAMENTOS!E113:E326,ESTOQUE!$E$2,LANÇAMENTOS!D113:D326,ESTOQUE!C113)</f>
        <v>0</v>
      </c>
      <c r="F113" s="11">
        <f t="shared" si="3"/>
        <v>10</v>
      </c>
      <c r="G113" s="11" t="str">
        <f t="shared" si="4"/>
        <v>SUPRI</v>
      </c>
      <c r="H113" s="3">
        <f t="shared" si="5"/>
        <v>1</v>
      </c>
    </row>
    <row r="114" spans="1:8" x14ac:dyDescent="0.25">
      <c r="A114" s="11" t="s">
        <v>214</v>
      </c>
      <c r="B114" s="11" t="s">
        <v>188</v>
      </c>
      <c r="C114" s="11" t="s">
        <v>216</v>
      </c>
      <c r="D114" s="11">
        <f>SUMIFS(LANÇAMENTOS!F114:F332,LANÇAMENTOS!E114:E332,ESTOQUE!$D$2,LANÇAMENTOS!D114:D332,ESTOQUE!C114)</f>
        <v>10</v>
      </c>
      <c r="E114" s="11">
        <f>SUMIFS(LANÇAMENTOS!F114:F327,LANÇAMENTOS!E114:E327,ESTOQUE!$E$2,LANÇAMENTOS!D114:D327,ESTOQUE!C114)</f>
        <v>2</v>
      </c>
      <c r="F114" s="11">
        <f t="shared" si="3"/>
        <v>8</v>
      </c>
      <c r="G114" s="11" t="str">
        <f t="shared" si="4"/>
        <v>SUPRI</v>
      </c>
      <c r="H114" s="3">
        <f t="shared" si="5"/>
        <v>1</v>
      </c>
    </row>
    <row r="115" spans="1:8" x14ac:dyDescent="0.25">
      <c r="A115" s="11" t="s">
        <v>214</v>
      </c>
      <c r="B115" s="11" t="s">
        <v>188</v>
      </c>
      <c r="C115" s="11" t="s">
        <v>217</v>
      </c>
      <c r="D115" s="11">
        <f>SUMIFS(LANÇAMENTOS!F115:F333,LANÇAMENTOS!E115:E333,ESTOQUE!$D$2,LANÇAMENTOS!D115:D333,ESTOQUE!C115)</f>
        <v>4</v>
      </c>
      <c r="E115" s="11">
        <f>SUMIFS(LANÇAMENTOS!F115:F328,LANÇAMENTOS!E115:E328,ESTOQUE!$E$2,LANÇAMENTOS!D115:D328,ESTOQUE!C115)</f>
        <v>1</v>
      </c>
      <c r="F115" s="11">
        <f t="shared" si="3"/>
        <v>3</v>
      </c>
      <c r="G115" s="11" t="str">
        <f t="shared" si="4"/>
        <v>SUPRI</v>
      </c>
      <c r="H115" s="3">
        <f t="shared" si="5"/>
        <v>1</v>
      </c>
    </row>
    <row r="116" spans="1:8" x14ac:dyDescent="0.25">
      <c r="A116" s="11" t="s">
        <v>187</v>
      </c>
      <c r="B116" s="11" t="s">
        <v>188</v>
      </c>
      <c r="C116" s="11" t="s">
        <v>218</v>
      </c>
      <c r="D116" s="11">
        <f>SUMIFS(LANÇAMENTOS!F116:F334,LANÇAMENTOS!E116:E334,ESTOQUE!$D$2,LANÇAMENTOS!D116:D334,ESTOQUE!C116)</f>
        <v>2</v>
      </c>
      <c r="E116" s="11">
        <f>SUMIFS(LANÇAMENTOS!F116:F329,LANÇAMENTOS!E116:E329,ESTOQUE!$E$2,LANÇAMENTOS!D116:D329,ESTOQUE!C116)</f>
        <v>0</v>
      </c>
      <c r="F116" s="11">
        <f t="shared" si="3"/>
        <v>2</v>
      </c>
      <c r="G116" s="11" t="str">
        <f t="shared" si="4"/>
        <v>COMPRAR</v>
      </c>
      <c r="H116" s="3">
        <f t="shared" si="5"/>
        <v>0</v>
      </c>
    </row>
    <row r="117" spans="1:8" x14ac:dyDescent="0.25">
      <c r="A117" s="11" t="s">
        <v>219</v>
      </c>
      <c r="B117" s="11" t="s">
        <v>188</v>
      </c>
      <c r="C117" s="11" t="s">
        <v>223</v>
      </c>
      <c r="D117" s="11">
        <f>SUMIFS(LANÇAMENTOS!F117:F335,LANÇAMENTOS!E117:E335,ESTOQUE!$D$2,LANÇAMENTOS!D117:D335,ESTOQUE!C117)</f>
        <v>8</v>
      </c>
      <c r="E117" s="11">
        <f>SUMIFS(LANÇAMENTOS!F117:F330,LANÇAMENTOS!E117:E330,ESTOQUE!$E$2,LANÇAMENTOS!D117:D330,ESTOQUE!C117)</f>
        <v>0</v>
      </c>
      <c r="F117" s="11">
        <f t="shared" si="3"/>
        <v>8</v>
      </c>
      <c r="G117" s="11" t="str">
        <f t="shared" si="4"/>
        <v>SUPRI</v>
      </c>
      <c r="H117" s="3">
        <f t="shared" si="5"/>
        <v>1</v>
      </c>
    </row>
    <row r="118" spans="1:8" x14ac:dyDescent="0.25">
      <c r="A118" s="11" t="s">
        <v>220</v>
      </c>
      <c r="B118" s="11" t="s">
        <v>188</v>
      </c>
      <c r="C118" s="11" t="s">
        <v>222</v>
      </c>
      <c r="D118" s="11">
        <f>SUMIFS(LANÇAMENTOS!F118:F336,LANÇAMENTOS!E118:E336,ESTOQUE!$D$2,LANÇAMENTOS!D118:D336,ESTOQUE!C118)</f>
        <v>10</v>
      </c>
      <c r="E118" s="11">
        <f>SUMIFS(LANÇAMENTOS!F118:F331,LANÇAMENTOS!E118:E331,ESTOQUE!$E$2,LANÇAMENTOS!D118:D331,ESTOQUE!C118)</f>
        <v>0</v>
      </c>
      <c r="F118" s="11">
        <f t="shared" si="3"/>
        <v>10</v>
      </c>
      <c r="G118" s="11" t="str">
        <f t="shared" si="4"/>
        <v>SUPRI</v>
      </c>
      <c r="H118" s="3">
        <f t="shared" si="5"/>
        <v>1</v>
      </c>
    </row>
    <row r="119" spans="1:8" x14ac:dyDescent="0.25">
      <c r="A119" s="11" t="s">
        <v>220</v>
      </c>
      <c r="B119" s="11" t="s">
        <v>188</v>
      </c>
      <c r="C119" s="11" t="s">
        <v>221</v>
      </c>
      <c r="D119" s="11">
        <f>SUMIFS(LANÇAMENTOS!F119:F337,LANÇAMENTOS!E119:E337,ESTOQUE!$D$2,LANÇAMENTOS!D119:D337,ESTOQUE!C119)</f>
        <v>20</v>
      </c>
      <c r="E119" s="11">
        <f>SUMIFS(LANÇAMENTOS!F119:F332,LANÇAMENTOS!E119:E332,ESTOQUE!$E$2,LANÇAMENTOS!D119:D332,ESTOQUE!C119)</f>
        <v>1</v>
      </c>
      <c r="F119" s="11">
        <f t="shared" si="3"/>
        <v>19</v>
      </c>
      <c r="G119" s="11" t="str">
        <f t="shared" si="4"/>
        <v>SUPRI</v>
      </c>
      <c r="H119" s="3">
        <f t="shared" si="5"/>
        <v>1</v>
      </c>
    </row>
    <row r="120" spans="1:8" x14ac:dyDescent="0.25">
      <c r="A120" s="11" t="s">
        <v>219</v>
      </c>
      <c r="B120" s="11" t="s">
        <v>188</v>
      </c>
      <c r="C120" s="11" t="s">
        <v>224</v>
      </c>
      <c r="D120" s="11">
        <f>SUMIFS(LANÇAMENTOS!F120:F338,LANÇAMENTOS!E120:E338,ESTOQUE!$D$2,LANÇAMENTOS!D120:D338,ESTOQUE!C120)</f>
        <v>4</v>
      </c>
      <c r="E120" s="11">
        <f>SUMIFS(LANÇAMENTOS!F120:F333,LANÇAMENTOS!E120:E333,ESTOQUE!$E$2,LANÇAMENTOS!D120:D333,ESTOQUE!C120)</f>
        <v>0</v>
      </c>
      <c r="F120" s="11">
        <f t="shared" si="3"/>
        <v>4</v>
      </c>
      <c r="G120" s="11" t="str">
        <f t="shared" si="4"/>
        <v>SUPRI</v>
      </c>
      <c r="H120" s="3">
        <f t="shared" si="5"/>
        <v>1</v>
      </c>
    </row>
    <row r="121" spans="1:8" x14ac:dyDescent="0.25">
      <c r="A121" s="11" t="s">
        <v>202</v>
      </c>
      <c r="B121" s="11" t="s">
        <v>225</v>
      </c>
      <c r="C121" s="11" t="s">
        <v>226</v>
      </c>
      <c r="D121" s="11">
        <f>SUMIFS(LANÇAMENTOS!F121:F339,LANÇAMENTOS!E121:E339,ESTOQUE!$D$2,LANÇAMENTOS!D121:D339,ESTOQUE!C121)</f>
        <v>6</v>
      </c>
      <c r="E121" s="11">
        <f>SUMIFS(LANÇAMENTOS!F121:F334,LANÇAMENTOS!E121:E334,ESTOQUE!$E$2,LANÇAMENTOS!D121:D334,ESTOQUE!C121)</f>
        <v>0</v>
      </c>
      <c r="F121" s="11">
        <f t="shared" si="3"/>
        <v>6</v>
      </c>
      <c r="G121" s="11" t="str">
        <f t="shared" si="4"/>
        <v>SUPRI</v>
      </c>
      <c r="H121" s="3">
        <f t="shared" si="5"/>
        <v>1</v>
      </c>
    </row>
    <row r="122" spans="1:8" x14ac:dyDescent="0.25">
      <c r="A122" s="11" t="s">
        <v>202</v>
      </c>
      <c r="B122" s="11" t="s">
        <v>225</v>
      </c>
      <c r="C122" s="11" t="s">
        <v>227</v>
      </c>
      <c r="D122" s="11">
        <f>SUMIFS(LANÇAMENTOS!F122:F340,LANÇAMENTOS!E122:E340,ESTOQUE!$D$2,LANÇAMENTOS!D122:D340,ESTOQUE!C122)</f>
        <v>5</v>
      </c>
      <c r="E122" s="11">
        <f>SUMIFS(LANÇAMENTOS!F122:F335,LANÇAMENTOS!E122:E335,ESTOQUE!$E$2,LANÇAMENTOS!D122:D335,ESTOQUE!C122)</f>
        <v>0</v>
      </c>
      <c r="F122" s="11">
        <f t="shared" si="3"/>
        <v>5</v>
      </c>
      <c r="G122" s="11" t="str">
        <f t="shared" si="4"/>
        <v>SUPRI</v>
      </c>
      <c r="H122" s="3">
        <f t="shared" si="5"/>
        <v>1</v>
      </c>
    </row>
    <row r="123" spans="1:8" x14ac:dyDescent="0.25">
      <c r="A123" s="11" t="s">
        <v>202</v>
      </c>
      <c r="B123" s="11" t="s">
        <v>225</v>
      </c>
      <c r="C123" s="11" t="s">
        <v>228</v>
      </c>
      <c r="D123" s="11">
        <f>SUMIFS(LANÇAMENTOS!F123:F341,LANÇAMENTOS!E123:E341,ESTOQUE!$D$2,LANÇAMENTOS!D123:D341,ESTOQUE!C123)</f>
        <v>20</v>
      </c>
      <c r="E123" s="11">
        <f>SUMIFS(LANÇAMENTOS!F123:F336,LANÇAMENTOS!E123:E336,ESTOQUE!$E$2,LANÇAMENTOS!D123:D336,ESTOQUE!C123)</f>
        <v>0</v>
      </c>
      <c r="F123" s="11">
        <f t="shared" si="3"/>
        <v>20</v>
      </c>
      <c r="G123" s="11" t="str">
        <f t="shared" si="4"/>
        <v>SUPRI</v>
      </c>
      <c r="H123" s="3">
        <f t="shared" si="5"/>
        <v>1</v>
      </c>
    </row>
    <row r="124" spans="1:8" x14ac:dyDescent="0.25">
      <c r="A124" s="11" t="s">
        <v>202</v>
      </c>
      <c r="B124" s="11" t="s">
        <v>225</v>
      </c>
      <c r="C124" s="11" t="s">
        <v>229</v>
      </c>
      <c r="D124" s="11">
        <f>SUMIFS(LANÇAMENTOS!F124:F342,LANÇAMENTOS!E124:E342,ESTOQUE!$D$2,LANÇAMENTOS!D124:D342,ESTOQUE!C124)</f>
        <v>17</v>
      </c>
      <c r="E124" s="11">
        <f>SUMIFS(LANÇAMENTOS!F124:F337,LANÇAMENTOS!E124:E337,ESTOQUE!$E$2,LANÇAMENTOS!D124:D337,ESTOQUE!C124)</f>
        <v>0</v>
      </c>
      <c r="F124" s="11">
        <f t="shared" si="3"/>
        <v>17</v>
      </c>
      <c r="G124" s="11" t="str">
        <f t="shared" si="4"/>
        <v>SUPRI</v>
      </c>
      <c r="H124" s="3">
        <f t="shared" si="5"/>
        <v>1</v>
      </c>
    </row>
    <row r="125" spans="1:8" x14ac:dyDescent="0.25">
      <c r="A125" s="11" t="s">
        <v>230</v>
      </c>
      <c r="B125" s="11" t="s">
        <v>231</v>
      </c>
      <c r="C125" s="11" t="s">
        <v>232</v>
      </c>
      <c r="D125" s="11">
        <f>SUMIFS(LANÇAMENTOS!F125:F343,LANÇAMENTOS!E125:E343,ESTOQUE!$D$2,LANÇAMENTOS!D125:D343,ESTOQUE!C125)</f>
        <v>1</v>
      </c>
      <c r="E125" s="11">
        <f>SUMIFS(LANÇAMENTOS!F125:F338,LANÇAMENTOS!E125:E338,ESTOQUE!$E$2,LANÇAMENTOS!D125:D338,ESTOQUE!C125)</f>
        <v>0</v>
      </c>
      <c r="F125" s="11">
        <f t="shared" si="3"/>
        <v>1</v>
      </c>
      <c r="G125" s="11" t="str">
        <f t="shared" si="4"/>
        <v>COMPRAR</v>
      </c>
      <c r="H125" s="3">
        <f t="shared" si="5"/>
        <v>0</v>
      </c>
    </row>
    <row r="126" spans="1:8" x14ac:dyDescent="0.25">
      <c r="A126" s="11" t="s">
        <v>230</v>
      </c>
      <c r="B126" s="11" t="s">
        <v>233</v>
      </c>
      <c r="C126" s="11" t="s">
        <v>234</v>
      </c>
      <c r="D126" s="11">
        <f>SUMIFS(LANÇAMENTOS!F126:F344,LANÇAMENTOS!E126:E344,ESTOQUE!$D$2,LANÇAMENTOS!D126:D344,ESTOQUE!C126)</f>
        <v>3</v>
      </c>
      <c r="E126" s="11">
        <f>SUMIFS(LANÇAMENTOS!F126:F339,LANÇAMENTOS!E126:E339,ESTOQUE!$E$2,LANÇAMENTOS!D126:D339,ESTOQUE!C126)</f>
        <v>0</v>
      </c>
      <c r="F126" s="11">
        <f t="shared" si="3"/>
        <v>3</v>
      </c>
      <c r="G126" s="11" t="str">
        <f t="shared" si="4"/>
        <v>SUPRI</v>
      </c>
      <c r="H126" s="3">
        <f t="shared" si="5"/>
        <v>1</v>
      </c>
    </row>
    <row r="127" spans="1:8" x14ac:dyDescent="0.25">
      <c r="A127" s="11" t="s">
        <v>230</v>
      </c>
      <c r="B127" s="11" t="s">
        <v>235</v>
      </c>
      <c r="C127" s="11" t="s">
        <v>236</v>
      </c>
      <c r="D127" s="11">
        <f>SUMIFS(LANÇAMENTOS!F127:F345,LANÇAMENTOS!E127:E345,ESTOQUE!$D$2,LANÇAMENTOS!D127:D345,ESTOQUE!C127)</f>
        <v>1</v>
      </c>
      <c r="E127" s="11">
        <f>SUMIFS(LANÇAMENTOS!F127:F340,LANÇAMENTOS!E127:E340,ESTOQUE!$E$2,LANÇAMENTOS!D127:D340,ESTOQUE!C127)</f>
        <v>0</v>
      </c>
      <c r="F127" s="11">
        <f t="shared" si="3"/>
        <v>1</v>
      </c>
      <c r="G127" s="11" t="str">
        <f t="shared" si="4"/>
        <v>COMPRAR</v>
      </c>
      <c r="H127" s="3">
        <f t="shared" si="5"/>
        <v>0</v>
      </c>
    </row>
    <row r="128" spans="1:8" x14ac:dyDescent="0.25">
      <c r="A128" s="11"/>
      <c r="B128" s="11" t="s">
        <v>237</v>
      </c>
      <c r="C128" s="11" t="s">
        <v>237</v>
      </c>
      <c r="D128" s="11">
        <f>SUMIFS(LANÇAMENTOS!F128:F346,LANÇAMENTOS!E128:E346,ESTOQUE!$D$2,LANÇAMENTOS!D128:D346,ESTOQUE!C128)</f>
        <v>1</v>
      </c>
      <c r="E128" s="11">
        <f>SUMIFS(LANÇAMENTOS!F128:F341,LANÇAMENTOS!E128:E341,ESTOQUE!$E$2,LANÇAMENTOS!D128:D341,ESTOQUE!C128)</f>
        <v>0</v>
      </c>
      <c r="F128" s="11">
        <f t="shared" si="3"/>
        <v>1</v>
      </c>
      <c r="G128" s="11" t="str">
        <f t="shared" si="4"/>
        <v>COMPRAR</v>
      </c>
      <c r="H128" s="3">
        <f t="shared" si="5"/>
        <v>0</v>
      </c>
    </row>
    <row r="129" spans="1:8" x14ac:dyDescent="0.25">
      <c r="A129" s="11" t="s">
        <v>238</v>
      </c>
      <c r="B129" s="11" t="s">
        <v>239</v>
      </c>
      <c r="C129" s="11">
        <v>70418</v>
      </c>
      <c r="D129" s="11">
        <f>SUMIFS(LANÇAMENTOS!F129:F347,LANÇAMENTOS!E129:E347,ESTOQUE!$D$2,LANÇAMENTOS!D129:D347,ESTOQUE!C129)</f>
        <v>1</v>
      </c>
      <c r="E129" s="11">
        <f>SUMIFS(LANÇAMENTOS!F129:F342,LANÇAMENTOS!E129:E342,ESTOQUE!$E$2,LANÇAMENTOS!D129:D342,ESTOQUE!C129)</f>
        <v>0</v>
      </c>
      <c r="F129" s="11">
        <f t="shared" si="3"/>
        <v>1</v>
      </c>
      <c r="G129" s="11" t="str">
        <f t="shared" si="4"/>
        <v>COMPRAR</v>
      </c>
      <c r="H129" s="3">
        <f t="shared" si="5"/>
        <v>0</v>
      </c>
    </row>
    <row r="130" spans="1:8" x14ac:dyDescent="0.25">
      <c r="A130" s="11" t="s">
        <v>240</v>
      </c>
      <c r="B130" s="11" t="s">
        <v>241</v>
      </c>
      <c r="C130" s="11" t="s">
        <v>241</v>
      </c>
      <c r="D130" s="11">
        <f>SUMIFS(LANÇAMENTOS!F130:F348,LANÇAMENTOS!E130:E348,ESTOQUE!$D$2,LANÇAMENTOS!D130:D348,ESTOQUE!C130)</f>
        <v>0</v>
      </c>
      <c r="E130" s="11">
        <f>SUMIFS(LANÇAMENTOS!F130:F343,LANÇAMENTOS!E130:E343,ESTOQUE!$E$2,LANÇAMENTOS!D130:D343,ESTOQUE!C130)</f>
        <v>0</v>
      </c>
      <c r="F130" s="11">
        <f t="shared" si="3"/>
        <v>0</v>
      </c>
      <c r="G130" s="11" t="str">
        <f t="shared" si="4"/>
        <v>COMPRAR</v>
      </c>
      <c r="H130" s="3">
        <f t="shared" si="5"/>
        <v>0</v>
      </c>
    </row>
    <row r="131" spans="1:8" x14ac:dyDescent="0.25">
      <c r="A131" s="11" t="s">
        <v>242</v>
      </c>
      <c r="B131" s="11" t="s">
        <v>243</v>
      </c>
      <c r="C131" s="11" t="s">
        <v>244</v>
      </c>
      <c r="D131" s="11">
        <f>SUMIFS(LANÇAMENTOS!F131:F349,LANÇAMENTOS!E131:E349,ESTOQUE!$D$2,LANÇAMENTOS!D131:D349,ESTOQUE!C131)</f>
        <v>1</v>
      </c>
      <c r="E131" s="11">
        <f>SUMIFS(LANÇAMENTOS!F131:F344,LANÇAMENTOS!E131:E344,ESTOQUE!$E$2,LANÇAMENTOS!D131:D344,ESTOQUE!C131)</f>
        <v>0</v>
      </c>
      <c r="F131" s="11">
        <f t="shared" si="3"/>
        <v>1</v>
      </c>
      <c r="G131" s="11" t="str">
        <f t="shared" si="4"/>
        <v>COMPRAR</v>
      </c>
      <c r="H131" s="3">
        <f t="shared" si="5"/>
        <v>0</v>
      </c>
    </row>
    <row r="132" spans="1:8" x14ac:dyDescent="0.25">
      <c r="A132" s="11"/>
      <c r="B132" s="11" t="s">
        <v>249</v>
      </c>
      <c r="C132" s="11" t="s">
        <v>250</v>
      </c>
      <c r="D132" s="11">
        <f>SUMIFS(LANÇAMENTOS!F132:F350,LANÇAMENTOS!E132:E350,ESTOQUE!$D$2,LANÇAMENTOS!D132:D350,ESTOQUE!C132)</f>
        <v>6</v>
      </c>
      <c r="E132" s="11">
        <f>SUMIFS(LANÇAMENTOS!F132:F345,LANÇAMENTOS!E132:E345,ESTOQUE!$E$2,LANÇAMENTOS!D132:D345,ESTOQUE!C132)</f>
        <v>0</v>
      </c>
      <c r="F132" s="11">
        <f t="shared" ref="F132:F195" si="6">D132-E132</f>
        <v>6</v>
      </c>
      <c r="G132" s="11" t="str">
        <f t="shared" ref="G132:G195" si="7">IF(F132&lt;3,"COMPRAR","SUPRI")</f>
        <v>SUPRI</v>
      </c>
      <c r="H132" s="3">
        <f t="shared" ref="H132:H195" si="8">IF(G132="SUPRI",1,0)</f>
        <v>1</v>
      </c>
    </row>
    <row r="133" spans="1:8" x14ac:dyDescent="0.25">
      <c r="A133" s="11" t="s">
        <v>509</v>
      </c>
      <c r="B133" s="11" t="s">
        <v>251</v>
      </c>
      <c r="C133" s="11" t="s">
        <v>251</v>
      </c>
      <c r="D133" s="11">
        <f>SUMIFS(LANÇAMENTOS!F133:F351,LANÇAMENTOS!E133:E351,ESTOQUE!$D$2,LANÇAMENTOS!D133:D351,ESTOQUE!C133)</f>
        <v>1</v>
      </c>
      <c r="E133" s="11">
        <f>SUMIFS(LANÇAMENTOS!F133:F346,LANÇAMENTOS!E133:E346,ESTOQUE!$E$2,LANÇAMENTOS!D133:D346,ESTOQUE!C133)</f>
        <v>1</v>
      </c>
      <c r="F133" s="11">
        <f t="shared" si="6"/>
        <v>0</v>
      </c>
      <c r="G133" s="11" t="str">
        <f t="shared" si="7"/>
        <v>COMPRAR</v>
      </c>
      <c r="H133" s="3">
        <f t="shared" si="8"/>
        <v>0</v>
      </c>
    </row>
    <row r="134" spans="1:8" x14ac:dyDescent="0.25">
      <c r="A134" s="11"/>
      <c r="B134" s="11" t="s">
        <v>252</v>
      </c>
      <c r="C134" s="11" t="s">
        <v>252</v>
      </c>
      <c r="D134" s="11">
        <f>SUMIFS(LANÇAMENTOS!F134:F352,LANÇAMENTOS!E134:E352,ESTOQUE!$D$2,LANÇAMENTOS!D134:D352,ESTOQUE!C134)</f>
        <v>1</v>
      </c>
      <c r="E134" s="11">
        <f>SUMIFS(LANÇAMENTOS!F134:F347,LANÇAMENTOS!E134:E347,ESTOQUE!$E$2,LANÇAMENTOS!D134:D347,ESTOQUE!C134)</f>
        <v>0</v>
      </c>
      <c r="F134" s="11">
        <f t="shared" si="6"/>
        <v>1</v>
      </c>
      <c r="G134" s="11" t="str">
        <f t="shared" si="7"/>
        <v>COMPRAR</v>
      </c>
      <c r="H134" s="3">
        <f t="shared" si="8"/>
        <v>0</v>
      </c>
    </row>
    <row r="135" spans="1:8" x14ac:dyDescent="0.25">
      <c r="A135" s="11" t="s">
        <v>253</v>
      </c>
      <c r="B135" s="11" t="s">
        <v>254</v>
      </c>
      <c r="C135" s="11">
        <v>120232</v>
      </c>
      <c r="D135" s="11">
        <f>SUMIFS(LANÇAMENTOS!F135:F353,LANÇAMENTOS!E135:E353,ESTOQUE!$D$2,LANÇAMENTOS!D135:D353,ESTOQUE!C135)</f>
        <v>1</v>
      </c>
      <c r="E135" s="11">
        <f>SUMIFS(LANÇAMENTOS!F135:F348,LANÇAMENTOS!E135:E348,ESTOQUE!$E$2,LANÇAMENTOS!D135:D348,ESTOQUE!C135)</f>
        <v>0</v>
      </c>
      <c r="F135" s="11">
        <f t="shared" si="6"/>
        <v>1</v>
      </c>
      <c r="G135" s="11" t="str">
        <f t="shared" si="7"/>
        <v>COMPRAR</v>
      </c>
      <c r="H135" s="3">
        <f t="shared" si="8"/>
        <v>0</v>
      </c>
    </row>
    <row r="136" spans="1:8" x14ac:dyDescent="0.25">
      <c r="A136" s="11" t="s">
        <v>255</v>
      </c>
      <c r="B136" s="11" t="s">
        <v>256</v>
      </c>
      <c r="C136" s="11">
        <v>5677803</v>
      </c>
      <c r="D136" s="11">
        <f>SUMIFS(LANÇAMENTOS!F136:F354,LANÇAMENTOS!E136:E354,ESTOQUE!$D$2,LANÇAMENTOS!D136:D354,ESTOQUE!C136)</f>
        <v>1</v>
      </c>
      <c r="E136" s="11">
        <f>SUMIFS(LANÇAMENTOS!F136:F349,LANÇAMENTOS!E136:E349,ESTOQUE!$E$2,LANÇAMENTOS!D136:D349,ESTOQUE!C136)</f>
        <v>0</v>
      </c>
      <c r="F136" s="11">
        <f t="shared" si="6"/>
        <v>1</v>
      </c>
      <c r="G136" s="11" t="str">
        <f t="shared" si="7"/>
        <v>COMPRAR</v>
      </c>
      <c r="H136" s="3">
        <f t="shared" si="8"/>
        <v>0</v>
      </c>
    </row>
    <row r="137" spans="1:8" x14ac:dyDescent="0.25">
      <c r="A137" s="11" t="s">
        <v>108</v>
      </c>
      <c r="B137" s="11" t="s">
        <v>393</v>
      </c>
      <c r="C137" s="11" t="s">
        <v>394</v>
      </c>
      <c r="D137" s="11">
        <f>SUMIFS(LANÇAMENTOS!F137:F355,LANÇAMENTOS!E137:E355,ESTOQUE!$D$2,LANÇAMENTOS!D137:D355,ESTOQUE!C137)</f>
        <v>2</v>
      </c>
      <c r="E137" s="11">
        <f>SUMIFS(LANÇAMENTOS!F137:F350,LANÇAMENTOS!E137:E350,ESTOQUE!$E$2,LANÇAMENTOS!D137:D350,ESTOQUE!C137)</f>
        <v>1</v>
      </c>
      <c r="F137" s="11">
        <f t="shared" si="6"/>
        <v>1</v>
      </c>
      <c r="G137" s="11" t="str">
        <f t="shared" si="7"/>
        <v>COMPRAR</v>
      </c>
      <c r="H137" s="3">
        <f t="shared" si="8"/>
        <v>0</v>
      </c>
    </row>
    <row r="138" spans="1:8" x14ac:dyDescent="0.25">
      <c r="A138" s="11" t="s">
        <v>108</v>
      </c>
      <c r="B138" s="11" t="s">
        <v>257</v>
      </c>
      <c r="C138" s="11" t="s">
        <v>257</v>
      </c>
      <c r="D138" s="11">
        <f>SUMIFS(LANÇAMENTOS!F138:F356,LANÇAMENTOS!E138:E356,ESTOQUE!$D$2,LANÇAMENTOS!D138:D356,ESTOQUE!C138)</f>
        <v>5</v>
      </c>
      <c r="E138" s="11">
        <f>SUMIFS(LANÇAMENTOS!F138:F351,LANÇAMENTOS!E138:E351,ESTOQUE!$E$2,LANÇAMENTOS!D138:D351,ESTOQUE!C138)</f>
        <v>1</v>
      </c>
      <c r="F138" s="11">
        <f t="shared" si="6"/>
        <v>4</v>
      </c>
      <c r="G138" s="11" t="str">
        <f t="shared" si="7"/>
        <v>SUPRI</v>
      </c>
      <c r="H138" s="3">
        <f t="shared" si="8"/>
        <v>1</v>
      </c>
    </row>
    <row r="139" spans="1:8" x14ac:dyDescent="0.25">
      <c r="A139" s="11" t="s">
        <v>108</v>
      </c>
      <c r="B139" s="11" t="s">
        <v>460</v>
      </c>
      <c r="C139" s="11" t="s">
        <v>258</v>
      </c>
      <c r="D139" s="11">
        <f>SUMIFS(LANÇAMENTOS!F139:F357,LANÇAMENTOS!E139:E357,ESTOQUE!$D$2,LANÇAMENTOS!D139:D357,ESTOQUE!C139)</f>
        <v>8</v>
      </c>
      <c r="E139" s="11">
        <f>SUMIFS(LANÇAMENTOS!F139:F352,LANÇAMENTOS!E139:E352,ESTOQUE!$E$2,LANÇAMENTOS!D139:D352,ESTOQUE!C139)</f>
        <v>3</v>
      </c>
      <c r="F139" s="11">
        <f t="shared" si="6"/>
        <v>5</v>
      </c>
      <c r="G139" s="11" t="str">
        <f t="shared" si="7"/>
        <v>SUPRI</v>
      </c>
      <c r="H139" s="3">
        <f t="shared" si="8"/>
        <v>1</v>
      </c>
    </row>
    <row r="140" spans="1:8" x14ac:dyDescent="0.25">
      <c r="A140" s="11"/>
      <c r="B140" s="11" t="s">
        <v>260</v>
      </c>
      <c r="C140" s="11" t="s">
        <v>260</v>
      </c>
      <c r="D140" s="11">
        <f>SUMIFS(LANÇAMENTOS!F140:F358,LANÇAMENTOS!E140:E358,ESTOQUE!$D$2,LANÇAMENTOS!D140:D358,ESTOQUE!C140)</f>
        <v>30</v>
      </c>
      <c r="E140" s="11">
        <f>SUMIFS(LANÇAMENTOS!F140:F352,LANÇAMENTOS!E140:E352,ESTOQUE!$E$2,LANÇAMENTOS!D140:D352,ESTOQUE!C140)</f>
        <v>0</v>
      </c>
      <c r="F140" s="11">
        <f t="shared" si="6"/>
        <v>30</v>
      </c>
      <c r="G140" s="11" t="str">
        <f t="shared" si="7"/>
        <v>SUPRI</v>
      </c>
      <c r="H140" s="3">
        <f t="shared" si="8"/>
        <v>1</v>
      </c>
    </row>
    <row r="141" spans="1:8" x14ac:dyDescent="0.25">
      <c r="A141" s="11"/>
      <c r="B141" s="11" t="s">
        <v>259</v>
      </c>
      <c r="C141" s="11" t="s">
        <v>259</v>
      </c>
      <c r="D141" s="11">
        <f>SUMIFS(LANÇAMENTOS!F141:F359,LANÇAMENTOS!E141:E359,ESTOQUE!$D$2,LANÇAMENTOS!D141:D359,ESTOQUE!C141)</f>
        <v>1</v>
      </c>
      <c r="E141" s="11">
        <f>SUMIFS(LANÇAMENTOS!F141:F353,LANÇAMENTOS!E141:E353,ESTOQUE!$E$2,LANÇAMENTOS!D141:D353,ESTOQUE!C141)</f>
        <v>0</v>
      </c>
      <c r="F141" s="11">
        <f t="shared" si="6"/>
        <v>1</v>
      </c>
      <c r="G141" s="11" t="str">
        <f t="shared" si="7"/>
        <v>COMPRAR</v>
      </c>
      <c r="H141" s="3">
        <f t="shared" si="8"/>
        <v>0</v>
      </c>
    </row>
    <row r="142" spans="1:8" x14ac:dyDescent="0.25">
      <c r="A142" s="11"/>
      <c r="B142" s="11" t="s">
        <v>261</v>
      </c>
      <c r="C142" s="11" t="s">
        <v>261</v>
      </c>
      <c r="D142" s="11">
        <f>SUMIFS(LANÇAMENTOS!F142:F360,LANÇAMENTOS!E142:E360,ESTOQUE!$D$2,LANÇAMENTOS!D142:D360,ESTOQUE!C142)</f>
        <v>0</v>
      </c>
      <c r="E142" s="11">
        <f>SUMIFS(LANÇAMENTOS!F142:F354,LANÇAMENTOS!E142:E354,ESTOQUE!$E$2,LANÇAMENTOS!D142:D354,ESTOQUE!C142)</f>
        <v>0</v>
      </c>
      <c r="F142" s="11">
        <f t="shared" si="6"/>
        <v>0</v>
      </c>
      <c r="G142" s="11" t="str">
        <f t="shared" si="7"/>
        <v>COMPRAR</v>
      </c>
      <c r="H142" s="3">
        <f t="shared" si="8"/>
        <v>0</v>
      </c>
    </row>
    <row r="143" spans="1:8" x14ac:dyDescent="0.25">
      <c r="A143" s="11"/>
      <c r="B143" s="11" t="s">
        <v>262</v>
      </c>
      <c r="C143" s="11" t="s">
        <v>262</v>
      </c>
      <c r="D143" s="11">
        <f>SUMIFS(LANÇAMENTOS!F143:F361,LANÇAMENTOS!E143:E361,ESTOQUE!$D$2,LANÇAMENTOS!D143:D361,ESTOQUE!C143)</f>
        <v>1</v>
      </c>
      <c r="E143" s="11">
        <f>SUMIFS(LANÇAMENTOS!F143:F355,LANÇAMENTOS!E143:E355,ESTOQUE!$E$2,LANÇAMENTOS!D143:D355,ESTOQUE!C143)</f>
        <v>0</v>
      </c>
      <c r="F143" s="11">
        <f t="shared" si="6"/>
        <v>1</v>
      </c>
      <c r="G143" s="11" t="str">
        <f t="shared" si="7"/>
        <v>COMPRAR</v>
      </c>
      <c r="H143" s="3">
        <f t="shared" si="8"/>
        <v>0</v>
      </c>
    </row>
    <row r="144" spans="1:8" x14ac:dyDescent="0.25">
      <c r="A144" s="11"/>
      <c r="B144" s="11" t="s">
        <v>263</v>
      </c>
      <c r="C144" s="11" t="s">
        <v>263</v>
      </c>
      <c r="D144" s="11">
        <f>SUMIFS(LANÇAMENTOS!F144:F362,LANÇAMENTOS!E144:E362,ESTOQUE!$D$2,LANÇAMENTOS!D144:D362,ESTOQUE!C144)</f>
        <v>5</v>
      </c>
      <c r="E144" s="11">
        <f>SUMIFS(LANÇAMENTOS!F144:F356,LANÇAMENTOS!E144:E356,ESTOQUE!$E$2,LANÇAMENTOS!D144:D356,ESTOQUE!C144)</f>
        <v>0</v>
      </c>
      <c r="F144" s="11">
        <f t="shared" si="6"/>
        <v>5</v>
      </c>
      <c r="G144" s="11" t="str">
        <f t="shared" si="7"/>
        <v>SUPRI</v>
      </c>
      <c r="H144" s="3">
        <f t="shared" si="8"/>
        <v>1</v>
      </c>
    </row>
    <row r="145" spans="1:8" x14ac:dyDescent="0.25">
      <c r="A145" s="11"/>
      <c r="B145" s="11" t="s">
        <v>264</v>
      </c>
      <c r="C145" s="11" t="s">
        <v>264</v>
      </c>
      <c r="D145" s="11">
        <f>SUMIFS(LANÇAMENTOS!F145:F363,LANÇAMENTOS!E145:E363,ESTOQUE!$D$2,LANÇAMENTOS!D145:D363,ESTOQUE!C145)</f>
        <v>4</v>
      </c>
      <c r="E145" s="11">
        <f>SUMIFS(LANÇAMENTOS!F145:F357,LANÇAMENTOS!E145:E357,ESTOQUE!$E$2,LANÇAMENTOS!D145:D357,ESTOQUE!C145)</f>
        <v>0</v>
      </c>
      <c r="F145" s="11">
        <f t="shared" si="6"/>
        <v>4</v>
      </c>
      <c r="G145" s="11" t="str">
        <f t="shared" si="7"/>
        <v>SUPRI</v>
      </c>
      <c r="H145" s="3">
        <f t="shared" si="8"/>
        <v>1</v>
      </c>
    </row>
    <row r="146" spans="1:8" x14ac:dyDescent="0.25">
      <c r="A146" s="11"/>
      <c r="B146" s="11" t="s">
        <v>265</v>
      </c>
      <c r="C146" s="11" t="s">
        <v>265</v>
      </c>
      <c r="D146" s="11">
        <f>SUMIFS(LANÇAMENTOS!F146:F364,LANÇAMENTOS!E146:E364,ESTOQUE!$D$2,LANÇAMENTOS!D146:D364,ESTOQUE!C146)</f>
        <v>2</v>
      </c>
      <c r="E146" s="11">
        <f>SUMIFS(LANÇAMENTOS!F146:F358,LANÇAMENTOS!E146:E358,ESTOQUE!$E$2,LANÇAMENTOS!D146:D358,ESTOQUE!C146)</f>
        <v>0</v>
      </c>
      <c r="F146" s="11">
        <f t="shared" si="6"/>
        <v>2</v>
      </c>
      <c r="G146" s="11" t="str">
        <f t="shared" si="7"/>
        <v>COMPRAR</v>
      </c>
      <c r="H146" s="3">
        <f t="shared" si="8"/>
        <v>0</v>
      </c>
    </row>
    <row r="147" spans="1:8" x14ac:dyDescent="0.25">
      <c r="A147" s="11"/>
      <c r="B147" s="11" t="s">
        <v>266</v>
      </c>
      <c r="C147" s="11" t="s">
        <v>267</v>
      </c>
      <c r="D147" s="11">
        <f>SUMIFS(LANÇAMENTOS!F147:F365,LANÇAMENTOS!E147:E365,ESTOQUE!$D$2,LANÇAMENTOS!D147:D365,ESTOQUE!C147)</f>
        <v>2</v>
      </c>
      <c r="E147" s="11">
        <f>SUMIFS(LANÇAMENTOS!F147:F359,LANÇAMENTOS!E147:E359,ESTOQUE!$E$2,LANÇAMENTOS!D147:D359,ESTOQUE!C147)</f>
        <v>0</v>
      </c>
      <c r="F147" s="11">
        <f t="shared" si="6"/>
        <v>2</v>
      </c>
      <c r="G147" s="11" t="str">
        <f t="shared" si="7"/>
        <v>COMPRAR</v>
      </c>
      <c r="H147" s="3">
        <f t="shared" si="8"/>
        <v>0</v>
      </c>
    </row>
    <row r="148" spans="1:8" x14ac:dyDescent="0.25">
      <c r="A148" s="11" t="s">
        <v>0</v>
      </c>
      <c r="B148" s="11"/>
      <c r="C148" s="11" t="s">
        <v>268</v>
      </c>
      <c r="D148" s="11">
        <f>SUMIFS(LANÇAMENTOS!F148:F366,LANÇAMENTOS!E148:E366,ESTOQUE!$D$2,LANÇAMENTOS!D148:D366,ESTOQUE!C148)</f>
        <v>13</v>
      </c>
      <c r="E148" s="11">
        <f>SUMIFS(LANÇAMENTOS!F148:F359,LANÇAMENTOS!E148:E359,ESTOQUE!$E$2,LANÇAMENTOS!D148:D359,ESTOQUE!C148)</f>
        <v>2</v>
      </c>
      <c r="F148" s="11">
        <f t="shared" si="6"/>
        <v>11</v>
      </c>
      <c r="G148" s="11" t="str">
        <f t="shared" si="7"/>
        <v>SUPRI</v>
      </c>
      <c r="H148" s="3">
        <f t="shared" si="8"/>
        <v>1</v>
      </c>
    </row>
    <row r="149" spans="1:8" x14ac:dyDescent="0.25">
      <c r="A149" s="11" t="s">
        <v>269</v>
      </c>
      <c r="B149" s="11" t="s">
        <v>270</v>
      </c>
      <c r="C149" s="11" t="s">
        <v>271</v>
      </c>
      <c r="D149" s="11">
        <f>SUMIFS(LANÇAMENTOS!F149:F367,LANÇAMENTOS!E149:E367,ESTOQUE!$D$2,LANÇAMENTOS!D149:D367,ESTOQUE!C149)</f>
        <v>1</v>
      </c>
      <c r="E149" s="11">
        <f>SUMIFS(LANÇAMENTOS!F149:F360,LANÇAMENTOS!E149:E360,ESTOQUE!$E$2,LANÇAMENTOS!D149:D360,ESTOQUE!C149)</f>
        <v>0</v>
      </c>
      <c r="F149" s="11">
        <f t="shared" si="6"/>
        <v>1</v>
      </c>
      <c r="G149" s="11" t="str">
        <f t="shared" si="7"/>
        <v>COMPRAR</v>
      </c>
      <c r="H149" s="3">
        <f t="shared" si="8"/>
        <v>0</v>
      </c>
    </row>
    <row r="150" spans="1:8" x14ac:dyDescent="0.25">
      <c r="A150" s="11" t="s">
        <v>272</v>
      </c>
      <c r="B150" s="11" t="s">
        <v>273</v>
      </c>
      <c r="C150" s="11" t="s">
        <v>274</v>
      </c>
      <c r="D150" s="11">
        <f>SUMIFS(LANÇAMENTOS!F150:F368,LANÇAMENTOS!E150:E368,ESTOQUE!$D$2,LANÇAMENTOS!D150:D368,ESTOQUE!C150)</f>
        <v>1</v>
      </c>
      <c r="E150" s="11">
        <f>SUMIFS(LANÇAMENTOS!F150:F361,LANÇAMENTOS!E150:E361,ESTOQUE!$E$2,LANÇAMENTOS!D150:D361,ESTOQUE!C150)</f>
        <v>0</v>
      </c>
      <c r="F150" s="11">
        <f t="shared" si="6"/>
        <v>1</v>
      </c>
      <c r="G150" s="11" t="str">
        <f t="shared" si="7"/>
        <v>COMPRAR</v>
      </c>
      <c r="H150" s="3">
        <f t="shared" si="8"/>
        <v>0</v>
      </c>
    </row>
    <row r="151" spans="1:8" x14ac:dyDescent="0.25">
      <c r="A151" s="11" t="s">
        <v>272</v>
      </c>
      <c r="B151" s="11" t="s">
        <v>273</v>
      </c>
      <c r="C151" s="11" t="s">
        <v>275</v>
      </c>
      <c r="D151" s="11">
        <f>SUMIFS(LANÇAMENTOS!F151:F369,LANÇAMENTOS!E151:E369,ESTOQUE!$D$2,LANÇAMENTOS!D151:D369,ESTOQUE!C151)</f>
        <v>1</v>
      </c>
      <c r="E151" s="11">
        <f>SUMIFS(LANÇAMENTOS!F151:F362,LANÇAMENTOS!E151:E362,ESTOQUE!$E$2,LANÇAMENTOS!D151:D362,ESTOQUE!C151)</f>
        <v>0</v>
      </c>
      <c r="F151" s="11">
        <f t="shared" si="6"/>
        <v>1</v>
      </c>
      <c r="G151" s="11" t="str">
        <f t="shared" si="7"/>
        <v>COMPRAR</v>
      </c>
      <c r="H151" s="3">
        <f t="shared" si="8"/>
        <v>0</v>
      </c>
    </row>
    <row r="152" spans="1:8" x14ac:dyDescent="0.25">
      <c r="A152" s="11" t="s">
        <v>276</v>
      </c>
      <c r="B152" s="11" t="s">
        <v>277</v>
      </c>
      <c r="C152" s="11" t="s">
        <v>278</v>
      </c>
      <c r="D152" s="11">
        <f>SUMIFS(LANÇAMENTOS!F152:F370,LANÇAMENTOS!E152:E370,ESTOQUE!$D$2,LANÇAMENTOS!D152:D370,ESTOQUE!C152)</f>
        <v>15</v>
      </c>
      <c r="E152" s="11">
        <f>SUMIFS(LANÇAMENTOS!F152:F362,LANÇAMENTOS!E152:E362,ESTOQUE!$E$2,LANÇAMENTOS!D152:D362,ESTOQUE!C152)</f>
        <v>0</v>
      </c>
      <c r="F152" s="11">
        <f t="shared" si="6"/>
        <v>15</v>
      </c>
      <c r="G152" s="11" t="str">
        <f t="shared" si="7"/>
        <v>SUPRI</v>
      </c>
      <c r="H152" s="3">
        <f t="shared" si="8"/>
        <v>1</v>
      </c>
    </row>
    <row r="153" spans="1:8" x14ac:dyDescent="0.25">
      <c r="A153" s="11" t="s">
        <v>430</v>
      </c>
      <c r="B153" s="11" t="s">
        <v>277</v>
      </c>
      <c r="C153" s="11" t="s">
        <v>281</v>
      </c>
      <c r="D153" s="11">
        <f>SUMIFS(LANÇAMENTOS!F153:F371,LANÇAMENTOS!E153:E371,ESTOQUE!$D$2,LANÇAMENTOS!D153:D371,ESTOQUE!C153)</f>
        <v>21</v>
      </c>
      <c r="E153" s="11">
        <f>SUMIFS(LANÇAMENTOS!F153:F363,LANÇAMENTOS!E153:E363,ESTOQUE!$E$2,LANÇAMENTOS!D153:D363,ESTOQUE!C153)</f>
        <v>13</v>
      </c>
      <c r="F153" s="11">
        <f t="shared" si="6"/>
        <v>8</v>
      </c>
      <c r="G153" s="11" t="str">
        <f t="shared" si="7"/>
        <v>SUPRI</v>
      </c>
      <c r="H153" s="3">
        <f t="shared" si="8"/>
        <v>1</v>
      </c>
    </row>
    <row r="154" spans="1:8" x14ac:dyDescent="0.25">
      <c r="A154" s="11" t="s">
        <v>430</v>
      </c>
      <c r="B154" s="11" t="s">
        <v>277</v>
      </c>
      <c r="C154" s="11" t="s">
        <v>282</v>
      </c>
      <c r="D154" s="11">
        <f>SUMIFS(LANÇAMENTOS!F154:F372,LANÇAMENTOS!E154:E372,ESTOQUE!$D$2,LANÇAMENTOS!D154:D372,ESTOQUE!C154)</f>
        <v>10</v>
      </c>
      <c r="E154" s="11">
        <f>SUMIFS(LANÇAMENTOS!F154:F364,LANÇAMENTOS!E154:E364,ESTOQUE!$E$2,LANÇAMENTOS!D154:D364,ESTOQUE!C154)</f>
        <v>0</v>
      </c>
      <c r="F154" s="11">
        <f t="shared" si="6"/>
        <v>10</v>
      </c>
      <c r="G154" s="11" t="str">
        <f t="shared" si="7"/>
        <v>SUPRI</v>
      </c>
      <c r="H154" s="3">
        <f t="shared" si="8"/>
        <v>1</v>
      </c>
    </row>
    <row r="155" spans="1:8" x14ac:dyDescent="0.25">
      <c r="A155" s="11" t="s">
        <v>430</v>
      </c>
      <c r="B155" s="11" t="s">
        <v>277</v>
      </c>
      <c r="C155" s="11" t="s">
        <v>283</v>
      </c>
      <c r="D155" s="11">
        <f>SUMIFS(LANÇAMENTOS!F155:F373,LANÇAMENTOS!E155:E373,ESTOQUE!$D$2,LANÇAMENTOS!D155:D373,ESTOQUE!C155)</f>
        <v>16</v>
      </c>
      <c r="E155" s="11">
        <f>SUMIFS(LANÇAMENTOS!F155:F365,LANÇAMENTOS!E155:E365,ESTOQUE!$E$2,LANÇAMENTOS!D155:D365,ESTOQUE!C155)</f>
        <v>0</v>
      </c>
      <c r="F155" s="11">
        <f t="shared" si="6"/>
        <v>16</v>
      </c>
      <c r="G155" s="11" t="str">
        <f t="shared" si="7"/>
        <v>SUPRI</v>
      </c>
      <c r="H155" s="3">
        <f t="shared" si="8"/>
        <v>1</v>
      </c>
    </row>
    <row r="156" spans="1:8" x14ac:dyDescent="0.25">
      <c r="A156" s="11"/>
      <c r="B156" s="11" t="s">
        <v>284</v>
      </c>
      <c r="C156" s="11" t="s">
        <v>284</v>
      </c>
      <c r="D156" s="11">
        <f>SUMIFS(LANÇAMENTOS!F156:F374,LANÇAMENTOS!E156:E374,ESTOQUE!$D$2,LANÇAMENTOS!D156:D374,ESTOQUE!C156)</f>
        <v>1</v>
      </c>
      <c r="E156" s="11">
        <f>SUMIFS(LANÇAMENTOS!F156:F366,LANÇAMENTOS!E156:E366,ESTOQUE!$E$2,LANÇAMENTOS!D156:D366,ESTOQUE!C156)</f>
        <v>0</v>
      </c>
      <c r="F156" s="11">
        <f t="shared" si="6"/>
        <v>1</v>
      </c>
      <c r="G156" s="11" t="str">
        <f t="shared" si="7"/>
        <v>COMPRAR</v>
      </c>
      <c r="H156" s="3">
        <f t="shared" si="8"/>
        <v>0</v>
      </c>
    </row>
    <row r="157" spans="1:8" x14ac:dyDescent="0.25">
      <c r="A157" s="11"/>
      <c r="B157" s="11" t="s">
        <v>285</v>
      </c>
      <c r="C157" s="11" t="s">
        <v>285</v>
      </c>
      <c r="D157" s="11">
        <f>SUMIFS(LANÇAMENTOS!F157:F375,LANÇAMENTOS!E157:E375,ESTOQUE!$D$2,LANÇAMENTOS!D157:D375,ESTOQUE!C157)</f>
        <v>1</v>
      </c>
      <c r="E157" s="11">
        <f>SUMIFS(LANÇAMENTOS!F157:F367,LANÇAMENTOS!E157:E367,ESTOQUE!$E$2,LANÇAMENTOS!D157:D367,ESTOQUE!C157)</f>
        <v>0</v>
      </c>
      <c r="F157" s="11">
        <f t="shared" si="6"/>
        <v>1</v>
      </c>
      <c r="G157" s="11" t="str">
        <f t="shared" si="7"/>
        <v>COMPRAR</v>
      </c>
      <c r="H157" s="3">
        <f t="shared" si="8"/>
        <v>0</v>
      </c>
    </row>
    <row r="158" spans="1:8" x14ac:dyDescent="0.25">
      <c r="A158" s="11" t="s">
        <v>286</v>
      </c>
      <c r="B158" s="11" t="s">
        <v>287</v>
      </c>
      <c r="C158" s="11" t="s">
        <v>287</v>
      </c>
      <c r="D158" s="11">
        <f>SUMIFS(LANÇAMENTOS!F158:F376,LANÇAMENTOS!E158:E376,ESTOQUE!$D$2,LANÇAMENTOS!D158:D376,ESTOQUE!C158)</f>
        <v>1</v>
      </c>
      <c r="E158" s="11">
        <f>SUMIFS(LANÇAMENTOS!F158:F368,LANÇAMENTOS!E158:E368,ESTOQUE!$E$2,LANÇAMENTOS!D158:D368,ESTOQUE!C158)</f>
        <v>0</v>
      </c>
      <c r="F158" s="11">
        <f t="shared" si="6"/>
        <v>1</v>
      </c>
      <c r="G158" s="11" t="str">
        <f t="shared" si="7"/>
        <v>COMPRAR</v>
      </c>
      <c r="H158" s="3">
        <f t="shared" si="8"/>
        <v>0</v>
      </c>
    </row>
    <row r="159" spans="1:8" x14ac:dyDescent="0.25">
      <c r="A159" s="11" t="s">
        <v>288</v>
      </c>
      <c r="B159" s="11" t="s">
        <v>289</v>
      </c>
      <c r="C159" s="11" t="s">
        <v>289</v>
      </c>
      <c r="D159" s="11">
        <f>SUMIFS(LANÇAMENTOS!F159:F377,LANÇAMENTOS!E159:E377,ESTOQUE!$D$2,LANÇAMENTOS!D159:D377,ESTOQUE!C159)</f>
        <v>1</v>
      </c>
      <c r="E159" s="11">
        <f>SUMIFS(LANÇAMENTOS!F159:F369,LANÇAMENTOS!E159:E369,ESTOQUE!$E$2,LANÇAMENTOS!D159:D369,ESTOQUE!C159)</f>
        <v>0</v>
      </c>
      <c r="F159" s="11">
        <f t="shared" si="6"/>
        <v>1</v>
      </c>
      <c r="G159" s="11" t="str">
        <f t="shared" si="7"/>
        <v>COMPRAR</v>
      </c>
      <c r="H159" s="3">
        <f t="shared" si="8"/>
        <v>0</v>
      </c>
    </row>
    <row r="160" spans="1:8" x14ac:dyDescent="0.25">
      <c r="A160" s="11"/>
      <c r="B160" s="11" t="s">
        <v>290</v>
      </c>
      <c r="C160" s="11" t="s">
        <v>290</v>
      </c>
      <c r="D160" s="11">
        <f>SUMIFS(LANÇAMENTOS!F160:F378,LANÇAMENTOS!E160:E378,ESTOQUE!$D$2,LANÇAMENTOS!D160:D378,ESTOQUE!C160)</f>
        <v>7</v>
      </c>
      <c r="E160" s="11">
        <f>SUMIFS(LANÇAMENTOS!F160:F370,LANÇAMENTOS!E160:E370,ESTOQUE!$E$2,LANÇAMENTOS!D160:D370,ESTOQUE!C160)</f>
        <v>0</v>
      </c>
      <c r="F160" s="11">
        <f t="shared" si="6"/>
        <v>7</v>
      </c>
      <c r="G160" s="11" t="str">
        <f t="shared" si="7"/>
        <v>SUPRI</v>
      </c>
      <c r="H160" s="3">
        <f t="shared" si="8"/>
        <v>1</v>
      </c>
    </row>
    <row r="161" spans="1:8" x14ac:dyDescent="0.25">
      <c r="A161" s="11"/>
      <c r="B161" s="11" t="s">
        <v>292</v>
      </c>
      <c r="C161" s="11" t="s">
        <v>291</v>
      </c>
      <c r="D161" s="11">
        <f>SUMIFS(LANÇAMENTOS!F161:F379,LANÇAMENTOS!E161:E379,ESTOQUE!$D$2,LANÇAMENTOS!D161:D379,ESTOQUE!C161)</f>
        <v>2</v>
      </c>
      <c r="E161" s="11">
        <f>SUMIFS(LANÇAMENTOS!F161:F371,LANÇAMENTOS!E161:E371,ESTOQUE!$E$2,LANÇAMENTOS!D161:D371,ESTOQUE!C161)</f>
        <v>0</v>
      </c>
      <c r="F161" s="11">
        <f t="shared" si="6"/>
        <v>2</v>
      </c>
      <c r="G161" s="11" t="str">
        <f t="shared" si="7"/>
        <v>COMPRAR</v>
      </c>
      <c r="H161" s="3">
        <f t="shared" si="8"/>
        <v>0</v>
      </c>
    </row>
    <row r="162" spans="1:8" x14ac:dyDescent="0.25">
      <c r="A162" s="11" t="s">
        <v>293</v>
      </c>
      <c r="B162" s="11" t="s">
        <v>294</v>
      </c>
      <c r="C162" s="11">
        <v>1014</v>
      </c>
      <c r="D162" s="11">
        <f>SUMIFS(LANÇAMENTOS!F162:F380,LANÇAMENTOS!E162:E380,ESTOQUE!$D$2,LANÇAMENTOS!D162:D380,ESTOQUE!C162)</f>
        <v>1</v>
      </c>
      <c r="E162" s="11">
        <f>SUMIFS(LANÇAMENTOS!F162:F372,LANÇAMENTOS!E162:E372,ESTOQUE!$E$2,LANÇAMENTOS!D162:D372,ESTOQUE!C162)</f>
        <v>0</v>
      </c>
      <c r="F162" s="11">
        <f t="shared" si="6"/>
        <v>1</v>
      </c>
      <c r="G162" s="11" t="str">
        <f t="shared" si="7"/>
        <v>COMPRAR</v>
      </c>
      <c r="H162" s="3">
        <f t="shared" si="8"/>
        <v>0</v>
      </c>
    </row>
    <row r="163" spans="1:8" x14ac:dyDescent="0.25">
      <c r="A163" s="11" t="s">
        <v>295</v>
      </c>
      <c r="B163" s="11" t="s">
        <v>296</v>
      </c>
      <c r="C163" s="11" t="s">
        <v>297</v>
      </c>
      <c r="D163" s="11">
        <f>SUMIFS(LANÇAMENTOS!F163:F381,LANÇAMENTOS!E163:E381,ESTOQUE!$D$2,LANÇAMENTOS!D163:D381,ESTOQUE!C163)</f>
        <v>2</v>
      </c>
      <c r="E163" s="11">
        <f>SUMIFS(LANÇAMENTOS!F163:F373,LANÇAMENTOS!E163:E373,ESTOQUE!$E$2,LANÇAMENTOS!D163:D373,ESTOQUE!C163)</f>
        <v>0</v>
      </c>
      <c r="F163" s="11">
        <f t="shared" si="6"/>
        <v>2</v>
      </c>
      <c r="G163" s="11" t="str">
        <f t="shared" si="7"/>
        <v>COMPRAR</v>
      </c>
      <c r="H163" s="3">
        <f t="shared" si="8"/>
        <v>0</v>
      </c>
    </row>
    <row r="164" spans="1:8" x14ac:dyDescent="0.25">
      <c r="A164" s="11" t="s">
        <v>298</v>
      </c>
      <c r="B164" s="11" t="s">
        <v>299</v>
      </c>
      <c r="C164" s="11" t="s">
        <v>622</v>
      </c>
      <c r="D164" s="11">
        <f>SUMIFS(LANÇAMENTOS!F164:F382,LANÇAMENTOS!E164:E382,ESTOQUE!$D$2,LANÇAMENTOS!D164:D382,ESTOQUE!C164)</f>
        <v>1</v>
      </c>
      <c r="E164" s="11">
        <f>SUMIFS(LANÇAMENTOS!F164:F374,LANÇAMENTOS!E164:E374,ESTOQUE!$E$2,LANÇAMENTOS!D164:D374,ESTOQUE!C164)</f>
        <v>0</v>
      </c>
      <c r="F164" s="11">
        <f t="shared" si="6"/>
        <v>1</v>
      </c>
      <c r="G164" s="11" t="str">
        <f t="shared" si="7"/>
        <v>COMPRAR</v>
      </c>
      <c r="H164" s="3">
        <f t="shared" si="8"/>
        <v>0</v>
      </c>
    </row>
    <row r="165" spans="1:8" x14ac:dyDescent="0.25">
      <c r="A165" s="11" t="s">
        <v>5</v>
      </c>
      <c r="B165" s="11" t="s">
        <v>300</v>
      </c>
      <c r="C165" s="11" t="s">
        <v>444</v>
      </c>
      <c r="D165" s="11">
        <f>SUMIFS(LANÇAMENTOS!F165:F383,LANÇAMENTOS!E165:E383,ESTOQUE!$D$2,LANÇAMENTOS!D165:D383,ESTOQUE!C165)</f>
        <v>6</v>
      </c>
      <c r="E165" s="11">
        <f>SUMIFS(LANÇAMENTOS!F165:F375,LANÇAMENTOS!E165:E375,ESTOQUE!$E$2,LANÇAMENTOS!D165:D375,ESTOQUE!C165)</f>
        <v>0</v>
      </c>
      <c r="F165" s="11">
        <f t="shared" si="6"/>
        <v>6</v>
      </c>
      <c r="G165" s="11" t="str">
        <f t="shared" si="7"/>
        <v>SUPRI</v>
      </c>
      <c r="H165" s="3">
        <f t="shared" si="8"/>
        <v>1</v>
      </c>
    </row>
    <row r="166" spans="1:8" x14ac:dyDescent="0.25">
      <c r="A166" s="11" t="s">
        <v>5</v>
      </c>
      <c r="B166" s="11" t="s">
        <v>301</v>
      </c>
      <c r="C166" s="11" t="s">
        <v>302</v>
      </c>
      <c r="D166" s="11">
        <f>SUMIFS(LANÇAMENTOS!F166:F384,LANÇAMENTOS!E166:E384,ESTOQUE!$D$2,LANÇAMENTOS!D166:D384,ESTOQUE!C166)</f>
        <v>11</v>
      </c>
      <c r="E166" s="11">
        <f>SUMIFS(LANÇAMENTOS!F166:F376,LANÇAMENTOS!E166:E376,ESTOQUE!$E$2,LANÇAMENTOS!D166:D376,ESTOQUE!C166)</f>
        <v>7</v>
      </c>
      <c r="F166" s="11">
        <f t="shared" si="6"/>
        <v>4</v>
      </c>
      <c r="G166" s="11" t="str">
        <f t="shared" si="7"/>
        <v>SUPRI</v>
      </c>
      <c r="H166" s="3">
        <f t="shared" si="8"/>
        <v>1</v>
      </c>
    </row>
    <row r="167" spans="1:8" x14ac:dyDescent="0.25">
      <c r="A167" s="11" t="s">
        <v>303</v>
      </c>
      <c r="B167" s="11" t="s">
        <v>304</v>
      </c>
      <c r="C167" s="11">
        <v>4200</v>
      </c>
      <c r="D167" s="11">
        <f>SUMIFS(LANÇAMENTOS!F167:F385,LANÇAMENTOS!E167:E385,ESTOQUE!$D$2,LANÇAMENTOS!D167:D385,ESTOQUE!C167)</f>
        <v>1</v>
      </c>
      <c r="E167" s="11">
        <f>SUMIFS(LANÇAMENTOS!F167:F377,LANÇAMENTOS!E167:E377,ESTOQUE!$E$2,LANÇAMENTOS!D167:D377,ESTOQUE!C167)</f>
        <v>0</v>
      </c>
      <c r="F167" s="11">
        <f t="shared" si="6"/>
        <v>1</v>
      </c>
      <c r="G167" s="11" t="str">
        <f t="shared" si="7"/>
        <v>COMPRAR</v>
      </c>
      <c r="H167" s="3">
        <f t="shared" si="8"/>
        <v>0</v>
      </c>
    </row>
    <row r="168" spans="1:8" x14ac:dyDescent="0.25">
      <c r="A168" s="11" t="s">
        <v>362</v>
      </c>
      <c r="B168" s="11" t="s">
        <v>305</v>
      </c>
      <c r="C168" s="11" t="s">
        <v>306</v>
      </c>
      <c r="D168" s="11">
        <f>SUMIFS(LANÇAMENTOS!F168:F386,LANÇAMENTOS!E168:E386,ESTOQUE!$D$2,LANÇAMENTOS!D168:D386,ESTOQUE!C168)</f>
        <v>0</v>
      </c>
      <c r="E168" s="11">
        <f>SUMIFS(LANÇAMENTOS!F168:F378,LANÇAMENTOS!E168:E378,ESTOQUE!$E$2,LANÇAMENTOS!D168:D378,ESTOQUE!C168)</f>
        <v>0</v>
      </c>
      <c r="F168" s="11">
        <f t="shared" si="6"/>
        <v>0</v>
      </c>
      <c r="G168" s="11" t="str">
        <f t="shared" si="7"/>
        <v>COMPRAR</v>
      </c>
      <c r="H168" s="3">
        <f t="shared" si="8"/>
        <v>0</v>
      </c>
    </row>
    <row r="169" spans="1:8" x14ac:dyDescent="0.25">
      <c r="A169" s="11" t="s">
        <v>362</v>
      </c>
      <c r="B169" s="11" t="s">
        <v>305</v>
      </c>
      <c r="C169" s="11" t="s">
        <v>307</v>
      </c>
      <c r="D169" s="11">
        <f>SUMIFS(LANÇAMENTOS!F169:F387,LANÇAMENTOS!E169:E387,ESTOQUE!$D$2,LANÇAMENTOS!D169:D387,ESTOQUE!C169)</f>
        <v>2</v>
      </c>
      <c r="E169" s="11">
        <f>SUMIFS(LANÇAMENTOS!F169:F379,LANÇAMENTOS!E169:E379,ESTOQUE!$E$2,LANÇAMENTOS!D169:D379,ESTOQUE!C169)</f>
        <v>0</v>
      </c>
      <c r="F169" s="11">
        <f t="shared" si="6"/>
        <v>2</v>
      </c>
      <c r="G169" s="11" t="str">
        <f t="shared" si="7"/>
        <v>COMPRAR</v>
      </c>
      <c r="H169" s="3">
        <f t="shared" si="8"/>
        <v>0</v>
      </c>
    </row>
    <row r="170" spans="1:8" x14ac:dyDescent="0.25">
      <c r="A170" s="11" t="s">
        <v>76</v>
      </c>
      <c r="B170" s="11" t="s">
        <v>305</v>
      </c>
      <c r="C170" s="11" t="s">
        <v>308</v>
      </c>
      <c r="D170" s="11">
        <f>SUMIFS(LANÇAMENTOS!F170:F388,LANÇAMENTOS!E170:E388,ESTOQUE!$D$2,LANÇAMENTOS!D170:D388,ESTOQUE!C170)</f>
        <v>1</v>
      </c>
      <c r="E170" s="11">
        <f>SUMIFS(LANÇAMENTOS!F170:F380,LANÇAMENTOS!E170:E380,ESTOQUE!$E$2,LANÇAMENTOS!D170:D380,ESTOQUE!C170)</f>
        <v>0</v>
      </c>
      <c r="F170" s="11">
        <f t="shared" si="6"/>
        <v>1</v>
      </c>
      <c r="G170" s="11" t="str">
        <f t="shared" si="7"/>
        <v>COMPRAR</v>
      </c>
      <c r="H170" s="3">
        <f t="shared" si="8"/>
        <v>0</v>
      </c>
    </row>
    <row r="171" spans="1:8" x14ac:dyDescent="0.25">
      <c r="A171" s="11" t="s">
        <v>76</v>
      </c>
      <c r="B171" s="11" t="s">
        <v>305</v>
      </c>
      <c r="C171" s="11" t="s">
        <v>309</v>
      </c>
      <c r="D171" s="11">
        <f>SUMIFS(LANÇAMENTOS!F171:F389,LANÇAMENTOS!E171:E389,ESTOQUE!$D$2,LANÇAMENTOS!D171:D389,ESTOQUE!C171)</f>
        <v>3</v>
      </c>
      <c r="E171" s="11">
        <f>SUMIFS(LANÇAMENTOS!F171:F381,LANÇAMENTOS!E171:E381,ESTOQUE!$E$2,LANÇAMENTOS!D171:D381,ESTOQUE!C171)</f>
        <v>0</v>
      </c>
      <c r="F171" s="11">
        <f t="shared" si="6"/>
        <v>3</v>
      </c>
      <c r="G171" s="11" t="str">
        <f t="shared" si="7"/>
        <v>SUPRI</v>
      </c>
      <c r="H171" s="3">
        <f t="shared" si="8"/>
        <v>1</v>
      </c>
    </row>
    <row r="172" spans="1:8" x14ac:dyDescent="0.25">
      <c r="A172" s="11" t="s">
        <v>364</v>
      </c>
      <c r="B172" s="11" t="s">
        <v>305</v>
      </c>
      <c r="C172" s="11" t="s">
        <v>310</v>
      </c>
      <c r="D172" s="11">
        <f>SUMIFS(LANÇAMENTOS!F172:F390,LANÇAMENTOS!E172:E390,ESTOQUE!$D$2,LANÇAMENTOS!D172:D390,ESTOQUE!C172)</f>
        <v>1</v>
      </c>
      <c r="E172" s="11">
        <f>SUMIFS(LANÇAMENTOS!F172:F382,LANÇAMENTOS!E172:E382,ESTOQUE!$E$2,LANÇAMENTOS!D172:D382,ESTOQUE!C172)</f>
        <v>0</v>
      </c>
      <c r="F172" s="11">
        <f t="shared" si="6"/>
        <v>1</v>
      </c>
      <c r="G172" s="11" t="str">
        <f t="shared" si="7"/>
        <v>COMPRAR</v>
      </c>
      <c r="H172" s="3">
        <f t="shared" si="8"/>
        <v>0</v>
      </c>
    </row>
    <row r="173" spans="1:8" x14ac:dyDescent="0.25">
      <c r="A173" s="11" t="s">
        <v>76</v>
      </c>
      <c r="B173" s="11" t="s">
        <v>305</v>
      </c>
      <c r="C173" s="11" t="s">
        <v>311</v>
      </c>
      <c r="D173" s="11">
        <f>SUMIFS(LANÇAMENTOS!F173:F391,LANÇAMENTOS!E173:E391,ESTOQUE!$D$2,LANÇAMENTOS!D173:D391,ESTOQUE!C173)</f>
        <v>3</v>
      </c>
      <c r="E173" s="11">
        <f>SUMIFS(LANÇAMENTOS!F173:F383,LANÇAMENTOS!E173:E383,ESTOQUE!$E$2,LANÇAMENTOS!D173:D383,ESTOQUE!C173)</f>
        <v>0</v>
      </c>
      <c r="F173" s="11">
        <f t="shared" si="6"/>
        <v>3</v>
      </c>
      <c r="G173" s="11" t="str">
        <f t="shared" si="7"/>
        <v>SUPRI</v>
      </c>
      <c r="H173" s="3">
        <f t="shared" si="8"/>
        <v>1</v>
      </c>
    </row>
    <row r="174" spans="1:8" x14ac:dyDescent="0.25">
      <c r="A174" s="11" t="s">
        <v>368</v>
      </c>
      <c r="B174" s="11" t="s">
        <v>305</v>
      </c>
      <c r="C174" s="11" t="s">
        <v>312</v>
      </c>
      <c r="D174" s="11">
        <f>SUMIFS(LANÇAMENTOS!F174:F392,LANÇAMENTOS!E174:E392,ESTOQUE!$D$2,LANÇAMENTOS!D174:D392,ESTOQUE!C174)</f>
        <v>3</v>
      </c>
      <c r="E174" s="11">
        <f>SUMIFS(LANÇAMENTOS!F174:F384,LANÇAMENTOS!E174:E384,ESTOQUE!$E$2,LANÇAMENTOS!D174:D384,ESTOQUE!C174)</f>
        <v>0</v>
      </c>
      <c r="F174" s="11">
        <f t="shared" si="6"/>
        <v>3</v>
      </c>
      <c r="G174" s="11" t="str">
        <f t="shared" si="7"/>
        <v>SUPRI</v>
      </c>
      <c r="H174" s="3">
        <f t="shared" si="8"/>
        <v>1</v>
      </c>
    </row>
    <row r="175" spans="1:8" x14ac:dyDescent="0.25">
      <c r="A175" s="11" t="s">
        <v>364</v>
      </c>
      <c r="B175" s="11" t="s">
        <v>314</v>
      </c>
      <c r="C175" s="11" t="s">
        <v>313</v>
      </c>
      <c r="D175" s="11">
        <f>SUMIFS(LANÇAMENTOS!F175:F393,LANÇAMENTOS!E175:E393,ESTOQUE!$D$2,LANÇAMENTOS!D175:D393,ESTOQUE!C175)</f>
        <v>1</v>
      </c>
      <c r="E175" s="11">
        <f>SUMIFS(LANÇAMENTOS!F175:F385,LANÇAMENTOS!E175:E385,ESTOQUE!$E$2,LANÇAMENTOS!D175:D385,ESTOQUE!C175)</f>
        <v>0</v>
      </c>
      <c r="F175" s="11">
        <f t="shared" si="6"/>
        <v>1</v>
      </c>
      <c r="G175" s="11" t="str">
        <f t="shared" si="7"/>
        <v>COMPRAR</v>
      </c>
      <c r="H175" s="3">
        <f t="shared" si="8"/>
        <v>0</v>
      </c>
    </row>
    <row r="176" spans="1:8" x14ac:dyDescent="0.25">
      <c r="A176" s="11" t="s">
        <v>76</v>
      </c>
      <c r="B176" s="11" t="s">
        <v>314</v>
      </c>
      <c r="C176" s="11" t="s">
        <v>316</v>
      </c>
      <c r="D176" s="11">
        <f>SUMIFS(LANÇAMENTOS!F176:F394,LANÇAMENTOS!E176:E394,ESTOQUE!$D$2,LANÇAMENTOS!D176:D394,ESTOQUE!C176)</f>
        <v>2</v>
      </c>
      <c r="E176" s="11">
        <f>SUMIFS(LANÇAMENTOS!F176:F386,LANÇAMENTOS!E176:E386,ESTOQUE!$E$2,LANÇAMENTOS!D176:D386,ESTOQUE!C176)</f>
        <v>0</v>
      </c>
      <c r="F176" s="11">
        <f t="shared" si="6"/>
        <v>2</v>
      </c>
      <c r="G176" s="11" t="str">
        <f t="shared" si="7"/>
        <v>COMPRAR</v>
      </c>
      <c r="H176" s="3">
        <f t="shared" si="8"/>
        <v>0</v>
      </c>
    </row>
    <row r="177" spans="1:8" x14ac:dyDescent="0.25">
      <c r="A177" s="11" t="s">
        <v>76</v>
      </c>
      <c r="B177" s="11" t="s">
        <v>314</v>
      </c>
      <c r="C177" s="11" t="s">
        <v>317</v>
      </c>
      <c r="D177" s="11">
        <f>SUMIFS(LANÇAMENTOS!F177:F395,LANÇAMENTOS!E177:E395,ESTOQUE!$D$2,LANÇAMENTOS!D177:D395,ESTOQUE!C177)</f>
        <v>1</v>
      </c>
      <c r="E177" s="11">
        <f>SUMIFS(LANÇAMENTOS!F177:F387,LANÇAMENTOS!E177:E387,ESTOQUE!$E$2,LANÇAMENTOS!D177:D387,ESTOQUE!C177)</f>
        <v>0</v>
      </c>
      <c r="F177" s="11">
        <f t="shared" si="6"/>
        <v>1</v>
      </c>
      <c r="G177" s="11" t="str">
        <f t="shared" si="7"/>
        <v>COMPRAR</v>
      </c>
      <c r="H177" s="3">
        <f t="shared" si="8"/>
        <v>0</v>
      </c>
    </row>
    <row r="178" spans="1:8" x14ac:dyDescent="0.25">
      <c r="A178" s="11" t="s">
        <v>362</v>
      </c>
      <c r="B178" s="11" t="s">
        <v>314</v>
      </c>
      <c r="C178" s="11" t="s">
        <v>318</v>
      </c>
      <c r="D178" s="11">
        <f>SUMIFS(LANÇAMENTOS!F178:F396,LANÇAMENTOS!E178:E396,ESTOQUE!$D$2,LANÇAMENTOS!D178:D396,ESTOQUE!C178)</f>
        <v>1</v>
      </c>
      <c r="E178" s="11">
        <f>SUMIFS(LANÇAMENTOS!F178:F388,LANÇAMENTOS!E178:E388,ESTOQUE!$E$2,LANÇAMENTOS!D178:D388,ESTOQUE!C178)</f>
        <v>0</v>
      </c>
      <c r="F178" s="11">
        <f t="shared" si="6"/>
        <v>1</v>
      </c>
      <c r="G178" s="11" t="str">
        <f t="shared" si="7"/>
        <v>COMPRAR</v>
      </c>
      <c r="H178" s="3">
        <f t="shared" si="8"/>
        <v>0</v>
      </c>
    </row>
    <row r="179" spans="1:8" x14ac:dyDescent="0.25">
      <c r="A179" s="11" t="s">
        <v>360</v>
      </c>
      <c r="B179" s="11" t="s">
        <v>319</v>
      </c>
      <c r="C179" s="11" t="s">
        <v>320</v>
      </c>
      <c r="D179" s="11">
        <f>SUMIFS(LANÇAMENTOS!F179:F397,LANÇAMENTOS!E179:E397,ESTOQUE!$D$2,LANÇAMENTOS!D179:D397,ESTOQUE!C179)</f>
        <v>2</v>
      </c>
      <c r="E179" s="11">
        <f>SUMIFS(LANÇAMENTOS!F179:F389,LANÇAMENTOS!E179:E389,ESTOQUE!$E$2,LANÇAMENTOS!D179:D389,ESTOQUE!C179)</f>
        <v>0</v>
      </c>
      <c r="F179" s="11">
        <f t="shared" si="6"/>
        <v>2</v>
      </c>
      <c r="G179" s="11" t="str">
        <f t="shared" si="7"/>
        <v>COMPRAR</v>
      </c>
      <c r="H179" s="3">
        <f t="shared" si="8"/>
        <v>0</v>
      </c>
    </row>
    <row r="180" spans="1:8" x14ac:dyDescent="0.25">
      <c r="A180" s="11" t="s">
        <v>361</v>
      </c>
      <c r="B180" s="11" t="s">
        <v>319</v>
      </c>
      <c r="C180" s="11" t="s">
        <v>321</v>
      </c>
      <c r="D180" s="11">
        <f>SUMIFS(LANÇAMENTOS!F180:F398,LANÇAMENTOS!E180:E398,ESTOQUE!$D$2,LANÇAMENTOS!D180:D398,ESTOQUE!C180)</f>
        <v>2</v>
      </c>
      <c r="E180" s="11">
        <f>SUMIFS(LANÇAMENTOS!F180:F390,LANÇAMENTOS!E180:E390,ESTOQUE!$E$2,LANÇAMENTOS!D180:D390,ESTOQUE!C180)</f>
        <v>0</v>
      </c>
      <c r="F180" s="11">
        <f t="shared" si="6"/>
        <v>2</v>
      </c>
      <c r="G180" s="11" t="str">
        <f t="shared" si="7"/>
        <v>COMPRAR</v>
      </c>
      <c r="H180" s="3">
        <f t="shared" si="8"/>
        <v>0</v>
      </c>
    </row>
    <row r="181" spans="1:8" x14ac:dyDescent="0.25">
      <c r="A181" s="11" t="s">
        <v>361</v>
      </c>
      <c r="B181" s="11" t="s">
        <v>319</v>
      </c>
      <c r="C181" s="11" t="s">
        <v>322</v>
      </c>
      <c r="D181" s="11">
        <f>SUMIFS(LANÇAMENTOS!F181:F399,LANÇAMENTOS!E181:E399,ESTOQUE!$D$2,LANÇAMENTOS!D181:D399,ESTOQUE!C181)</f>
        <v>1</v>
      </c>
      <c r="E181" s="11">
        <f>SUMIFS(LANÇAMENTOS!F181:F391,LANÇAMENTOS!E181:E391,ESTOQUE!$E$2,LANÇAMENTOS!D181:D391,ESTOQUE!C181)</f>
        <v>0</v>
      </c>
      <c r="F181" s="11">
        <f t="shared" si="6"/>
        <v>1</v>
      </c>
      <c r="G181" s="11" t="str">
        <f t="shared" si="7"/>
        <v>COMPRAR</v>
      </c>
      <c r="H181" s="3">
        <f t="shared" si="8"/>
        <v>0</v>
      </c>
    </row>
    <row r="182" spans="1:8" x14ac:dyDescent="0.25">
      <c r="A182" s="11" t="s">
        <v>362</v>
      </c>
      <c r="B182" s="11" t="s">
        <v>319</v>
      </c>
      <c r="C182" s="11" t="s">
        <v>323</v>
      </c>
      <c r="D182" s="11">
        <f>SUMIFS(LANÇAMENTOS!F182:F400,LANÇAMENTOS!E182:E400,ESTOQUE!$D$2,LANÇAMENTOS!D182:D400,ESTOQUE!C182)</f>
        <v>1</v>
      </c>
      <c r="E182" s="11">
        <f>SUMIFS(LANÇAMENTOS!F182:F392,LANÇAMENTOS!E182:E392,ESTOQUE!$E$2,LANÇAMENTOS!D182:D392,ESTOQUE!C182)</f>
        <v>0</v>
      </c>
      <c r="F182" s="11">
        <f t="shared" si="6"/>
        <v>1</v>
      </c>
      <c r="G182" s="11" t="str">
        <f t="shared" si="7"/>
        <v>COMPRAR</v>
      </c>
      <c r="H182" s="3">
        <f t="shared" si="8"/>
        <v>0</v>
      </c>
    </row>
    <row r="183" spans="1:8" x14ac:dyDescent="0.25">
      <c r="A183" s="11" t="s">
        <v>362</v>
      </c>
      <c r="B183" s="11" t="s">
        <v>319</v>
      </c>
      <c r="C183" s="11" t="s">
        <v>324</v>
      </c>
      <c r="D183" s="11">
        <f>SUMIFS(LANÇAMENTOS!F183:F401,LANÇAMENTOS!E183:E401,ESTOQUE!$D$2,LANÇAMENTOS!D183:D401,ESTOQUE!C183)</f>
        <v>2</v>
      </c>
      <c r="E183" s="11">
        <f>SUMIFS(LANÇAMENTOS!F183:F393,LANÇAMENTOS!E183:E393,ESTOQUE!$E$2,LANÇAMENTOS!D183:D393,ESTOQUE!C183)</f>
        <v>0</v>
      </c>
      <c r="F183" s="11">
        <f t="shared" si="6"/>
        <v>2</v>
      </c>
      <c r="G183" s="11" t="str">
        <f t="shared" si="7"/>
        <v>COMPRAR</v>
      </c>
      <c r="H183" s="3">
        <f t="shared" si="8"/>
        <v>0</v>
      </c>
    </row>
    <row r="184" spans="1:8" x14ac:dyDescent="0.25">
      <c r="A184" s="11" t="s">
        <v>362</v>
      </c>
      <c r="B184" s="11" t="s">
        <v>319</v>
      </c>
      <c r="C184" s="11" t="s">
        <v>325</v>
      </c>
      <c r="D184" s="11">
        <f>SUMIFS(LANÇAMENTOS!F184:F402,LANÇAMENTOS!E184:E402,ESTOQUE!$D$2,LANÇAMENTOS!D184:D402,ESTOQUE!C184)</f>
        <v>1</v>
      </c>
      <c r="E184" s="11">
        <f>SUMIFS(LANÇAMENTOS!F184:F394,LANÇAMENTOS!E184:E394,ESTOQUE!$E$2,LANÇAMENTOS!D184:D394,ESTOQUE!C184)</f>
        <v>0</v>
      </c>
      <c r="F184" s="11">
        <f t="shared" si="6"/>
        <v>1</v>
      </c>
      <c r="G184" s="11" t="str">
        <f t="shared" si="7"/>
        <v>COMPRAR</v>
      </c>
      <c r="H184" s="3">
        <f t="shared" si="8"/>
        <v>0</v>
      </c>
    </row>
    <row r="185" spans="1:8" x14ac:dyDescent="0.25">
      <c r="A185" s="11" t="s">
        <v>362</v>
      </c>
      <c r="B185" s="11" t="s">
        <v>319</v>
      </c>
      <c r="C185" s="11" t="s">
        <v>326</v>
      </c>
      <c r="D185" s="11">
        <f>SUMIFS(LANÇAMENTOS!F185:F403,LANÇAMENTOS!E185:E403,ESTOQUE!$D$2,LANÇAMENTOS!D185:D403,ESTOQUE!C185)</f>
        <v>1</v>
      </c>
      <c r="E185" s="11">
        <f>SUMIFS(LANÇAMENTOS!F185:F395,LANÇAMENTOS!E185:E395,ESTOQUE!$E$2,LANÇAMENTOS!D185:D395,ESTOQUE!C185)</f>
        <v>0</v>
      </c>
      <c r="F185" s="11">
        <f t="shared" si="6"/>
        <v>1</v>
      </c>
      <c r="G185" s="11" t="str">
        <f t="shared" si="7"/>
        <v>COMPRAR</v>
      </c>
      <c r="H185" s="3">
        <f t="shared" si="8"/>
        <v>0</v>
      </c>
    </row>
    <row r="186" spans="1:8" x14ac:dyDescent="0.25">
      <c r="A186" s="11" t="s">
        <v>361</v>
      </c>
      <c r="B186" s="11" t="s">
        <v>327</v>
      </c>
      <c r="C186" s="11" t="s">
        <v>328</v>
      </c>
      <c r="D186" s="11">
        <f>SUMIFS(LANÇAMENTOS!F186:F404,LANÇAMENTOS!E186:E404,ESTOQUE!$D$2,LANÇAMENTOS!D186:D404,ESTOQUE!C186)</f>
        <v>1</v>
      </c>
      <c r="E186" s="11">
        <f>SUMIFS(LANÇAMENTOS!F186:F396,LANÇAMENTOS!E186:E396,ESTOQUE!$E$2,LANÇAMENTOS!D186:D396,ESTOQUE!C186)</f>
        <v>0</v>
      </c>
      <c r="F186" s="11">
        <f t="shared" si="6"/>
        <v>1</v>
      </c>
      <c r="G186" s="11" t="str">
        <f t="shared" si="7"/>
        <v>COMPRAR</v>
      </c>
      <c r="H186" s="3">
        <f t="shared" si="8"/>
        <v>0</v>
      </c>
    </row>
    <row r="187" spans="1:8" x14ac:dyDescent="0.25">
      <c r="A187" s="11" t="s">
        <v>363</v>
      </c>
      <c r="B187" s="11" t="s">
        <v>329</v>
      </c>
      <c r="C187" s="11" t="s">
        <v>330</v>
      </c>
      <c r="D187" s="11">
        <f>SUMIFS(LANÇAMENTOS!F187:F405,LANÇAMENTOS!E187:E405,ESTOQUE!$D$2,LANÇAMENTOS!D187:D405,ESTOQUE!C187)</f>
        <v>1</v>
      </c>
      <c r="E187" s="11">
        <f>SUMIFS(LANÇAMENTOS!F187:F397,LANÇAMENTOS!E187:E397,ESTOQUE!$E$2,LANÇAMENTOS!D187:D397,ESTOQUE!C187)</f>
        <v>0</v>
      </c>
      <c r="F187" s="11">
        <f t="shared" si="6"/>
        <v>1</v>
      </c>
      <c r="G187" s="11" t="str">
        <f t="shared" si="7"/>
        <v>COMPRAR</v>
      </c>
      <c r="H187" s="3">
        <f t="shared" si="8"/>
        <v>0</v>
      </c>
    </row>
    <row r="188" spans="1:8" x14ac:dyDescent="0.25">
      <c r="A188" s="11" t="s">
        <v>365</v>
      </c>
      <c r="B188" s="11" t="s">
        <v>331</v>
      </c>
      <c r="C188" s="11" t="s">
        <v>315</v>
      </c>
      <c r="D188" s="11">
        <f>SUMIFS(LANÇAMENTOS!F188:F406,LANÇAMENTOS!E188:E406,ESTOQUE!$D$2,LANÇAMENTOS!D188:D406,ESTOQUE!C188)</f>
        <v>1</v>
      </c>
      <c r="E188" s="11">
        <f>SUMIFS(LANÇAMENTOS!F188:F398,LANÇAMENTOS!E188:E398,ESTOQUE!$E$2,LANÇAMENTOS!D188:D398,ESTOQUE!C188)</f>
        <v>0</v>
      </c>
      <c r="F188" s="11">
        <f t="shared" si="6"/>
        <v>1</v>
      </c>
      <c r="G188" s="11" t="str">
        <f t="shared" si="7"/>
        <v>COMPRAR</v>
      </c>
      <c r="H188" s="3">
        <f t="shared" si="8"/>
        <v>0</v>
      </c>
    </row>
    <row r="189" spans="1:8" x14ac:dyDescent="0.25">
      <c r="A189" s="11" t="s">
        <v>362</v>
      </c>
      <c r="B189" s="11" t="s">
        <v>332</v>
      </c>
      <c r="C189" s="11" t="s">
        <v>333</v>
      </c>
      <c r="D189" s="11">
        <f>SUMIFS(LANÇAMENTOS!F189:F407,LANÇAMENTOS!E189:E407,ESTOQUE!$D$2,LANÇAMENTOS!D189:D407,ESTOQUE!C189)</f>
        <v>2</v>
      </c>
      <c r="E189" s="11">
        <f>SUMIFS(LANÇAMENTOS!F189:F399,LANÇAMENTOS!E189:E399,ESTOQUE!$E$2,LANÇAMENTOS!D189:D399,ESTOQUE!C189)</f>
        <v>0</v>
      </c>
      <c r="F189" s="11">
        <f t="shared" si="6"/>
        <v>2</v>
      </c>
      <c r="G189" s="11" t="str">
        <f t="shared" si="7"/>
        <v>COMPRAR</v>
      </c>
      <c r="H189" s="3">
        <f t="shared" si="8"/>
        <v>0</v>
      </c>
    </row>
    <row r="190" spans="1:8" x14ac:dyDescent="0.25">
      <c r="A190" s="11" t="s">
        <v>365</v>
      </c>
      <c r="B190" s="11" t="s">
        <v>334</v>
      </c>
      <c r="C190" s="11" t="s">
        <v>335</v>
      </c>
      <c r="D190" s="11">
        <f>SUMIFS(LANÇAMENTOS!F190:F408,LANÇAMENTOS!E190:E408,ESTOQUE!$D$2,LANÇAMENTOS!D190:D408,ESTOQUE!C190)</f>
        <v>1</v>
      </c>
      <c r="E190" s="11">
        <f>SUMIFS(LANÇAMENTOS!F190:F400,LANÇAMENTOS!E190:E400,ESTOQUE!$E$2,LANÇAMENTOS!D190:D400,ESTOQUE!C190)</f>
        <v>0</v>
      </c>
      <c r="F190" s="11">
        <f t="shared" si="6"/>
        <v>1</v>
      </c>
      <c r="G190" s="11" t="str">
        <f t="shared" si="7"/>
        <v>COMPRAR</v>
      </c>
      <c r="H190" s="3">
        <f t="shared" si="8"/>
        <v>0</v>
      </c>
    </row>
    <row r="191" spans="1:8" x14ac:dyDescent="0.25">
      <c r="A191" s="11" t="s">
        <v>362</v>
      </c>
      <c r="B191" s="11" t="s">
        <v>336</v>
      </c>
      <c r="C191" s="11" t="s">
        <v>337</v>
      </c>
      <c r="D191" s="11">
        <f>SUMIFS(LANÇAMENTOS!F191:F409,LANÇAMENTOS!E191:E409,ESTOQUE!$D$2,LANÇAMENTOS!D191:D409,ESTOQUE!C191)</f>
        <v>2</v>
      </c>
      <c r="E191" s="11">
        <f>SUMIFS(LANÇAMENTOS!F191:F401,LANÇAMENTOS!E191:E401,ESTOQUE!$E$2,LANÇAMENTOS!D191:D401,ESTOQUE!C191)</f>
        <v>0</v>
      </c>
      <c r="F191" s="11">
        <f t="shared" si="6"/>
        <v>2</v>
      </c>
      <c r="G191" s="11" t="str">
        <f t="shared" si="7"/>
        <v>COMPRAR</v>
      </c>
      <c r="H191" s="3">
        <f t="shared" si="8"/>
        <v>0</v>
      </c>
    </row>
    <row r="192" spans="1:8" x14ac:dyDescent="0.25">
      <c r="A192" s="11" t="s">
        <v>366</v>
      </c>
      <c r="B192" s="11" t="s">
        <v>305</v>
      </c>
      <c r="C192" s="11" t="s">
        <v>338</v>
      </c>
      <c r="D192" s="11">
        <f>SUMIFS(LANÇAMENTOS!F192:F410,LANÇAMENTOS!E192:E410,ESTOQUE!$D$2,LANÇAMENTOS!D192:D410,ESTOQUE!C192)</f>
        <v>1</v>
      </c>
      <c r="E192" s="11">
        <f>SUMIFS(LANÇAMENTOS!F192:F402,LANÇAMENTOS!E192:E402,ESTOQUE!$E$2,LANÇAMENTOS!D192:D402,ESTOQUE!C192)</f>
        <v>0</v>
      </c>
      <c r="F192" s="11">
        <f t="shared" si="6"/>
        <v>1</v>
      </c>
      <c r="G192" s="11" t="str">
        <f t="shared" si="7"/>
        <v>COMPRAR</v>
      </c>
      <c r="H192" s="3">
        <f t="shared" si="8"/>
        <v>0</v>
      </c>
    </row>
    <row r="193" spans="1:8" x14ac:dyDescent="0.25">
      <c r="A193" s="11" t="s">
        <v>361</v>
      </c>
      <c r="B193" s="11" t="s">
        <v>339</v>
      </c>
      <c r="C193" s="11" t="s">
        <v>340</v>
      </c>
      <c r="D193" s="11">
        <f>SUMIFS(LANÇAMENTOS!F193:F411,LANÇAMENTOS!E193:E411,ESTOQUE!$D$2,LANÇAMENTOS!D193:D411,ESTOQUE!C193)</f>
        <v>1</v>
      </c>
      <c r="E193" s="11">
        <f>SUMIFS(LANÇAMENTOS!F193:F403,LANÇAMENTOS!E193:E403,ESTOQUE!$E$2,LANÇAMENTOS!D193:D403,ESTOQUE!C193)</f>
        <v>0</v>
      </c>
      <c r="F193" s="11">
        <f t="shared" si="6"/>
        <v>1</v>
      </c>
      <c r="G193" s="11" t="str">
        <f t="shared" si="7"/>
        <v>COMPRAR</v>
      </c>
      <c r="H193" s="3">
        <f t="shared" si="8"/>
        <v>0</v>
      </c>
    </row>
    <row r="194" spans="1:8" x14ac:dyDescent="0.25">
      <c r="A194" s="11" t="s">
        <v>359</v>
      </c>
      <c r="B194" s="11" t="s">
        <v>341</v>
      </c>
      <c r="C194" s="11" t="s">
        <v>342</v>
      </c>
      <c r="D194" s="11">
        <f>SUMIFS(LANÇAMENTOS!F194:F412,LANÇAMENTOS!E194:E412,ESTOQUE!$D$2,LANÇAMENTOS!D194:D412,ESTOQUE!C194)</f>
        <v>2</v>
      </c>
      <c r="E194" s="11">
        <f>SUMIFS(LANÇAMENTOS!F194:F404,LANÇAMENTOS!E194:E404,ESTOQUE!$E$2,LANÇAMENTOS!D194:D404,ESTOQUE!C194)</f>
        <v>0</v>
      </c>
      <c r="F194" s="11">
        <f t="shared" si="6"/>
        <v>2</v>
      </c>
      <c r="G194" s="11" t="str">
        <f t="shared" si="7"/>
        <v>COMPRAR</v>
      </c>
      <c r="H194" s="3">
        <f t="shared" si="8"/>
        <v>0</v>
      </c>
    </row>
    <row r="195" spans="1:8" x14ac:dyDescent="0.25">
      <c r="A195" s="11" t="s">
        <v>7</v>
      </c>
      <c r="B195" s="11"/>
      <c r="C195" s="11" t="s">
        <v>8</v>
      </c>
      <c r="D195" s="11">
        <f>SUMIFS(LANÇAMENTOS!F195:F413,LANÇAMENTOS!E195:E413,ESTOQUE!$D$2,LANÇAMENTOS!D195:D413,ESTOQUE!C195)</f>
        <v>3</v>
      </c>
      <c r="E195" s="11">
        <f>SUMIFS(LANÇAMENTOS!F195:F405,LANÇAMENTOS!E195:E405,ESTOQUE!$E$2,LANÇAMENTOS!D195:D405,ESTOQUE!C195)</f>
        <v>0</v>
      </c>
      <c r="F195" s="11">
        <f t="shared" si="6"/>
        <v>3</v>
      </c>
      <c r="G195" s="11" t="str">
        <f t="shared" si="7"/>
        <v>SUPRI</v>
      </c>
      <c r="H195" s="3">
        <f t="shared" si="8"/>
        <v>1</v>
      </c>
    </row>
    <row r="196" spans="1:8" x14ac:dyDescent="0.25">
      <c r="A196" s="11"/>
      <c r="B196" s="11" t="s">
        <v>343</v>
      </c>
      <c r="C196" s="11" t="s">
        <v>344</v>
      </c>
      <c r="D196" s="11">
        <f>SUMIFS(LANÇAMENTOS!F196:F414,LANÇAMENTOS!E196:E414,ESTOQUE!$D$2,LANÇAMENTOS!D196:D414,ESTOQUE!C196)</f>
        <v>1</v>
      </c>
      <c r="E196" s="11">
        <f>SUMIFS(LANÇAMENTOS!F196:F406,LANÇAMENTOS!E196:E406,ESTOQUE!$E$2,LANÇAMENTOS!D196:D406,ESTOQUE!C196)</f>
        <v>0</v>
      </c>
      <c r="F196" s="11">
        <f t="shared" ref="F196:F259" si="9">D196-E196</f>
        <v>1</v>
      </c>
      <c r="G196" s="11" t="str">
        <f t="shared" ref="G196:G259" si="10">IF(F196&lt;3,"COMPRAR","SUPRI")</f>
        <v>COMPRAR</v>
      </c>
      <c r="H196" s="3">
        <f t="shared" ref="H196:H259" si="11">IF(G196="SUPRI",1,0)</f>
        <v>0</v>
      </c>
    </row>
    <row r="197" spans="1:8" x14ac:dyDescent="0.25">
      <c r="A197" s="11"/>
      <c r="B197" s="11" t="s">
        <v>345</v>
      </c>
      <c r="C197" s="11" t="s">
        <v>346</v>
      </c>
      <c r="D197" s="11">
        <f>SUMIFS(LANÇAMENTOS!F197:F415,LANÇAMENTOS!E197:E415,ESTOQUE!$D$2,LANÇAMENTOS!D197:D415,ESTOQUE!C197)</f>
        <v>1</v>
      </c>
      <c r="E197" s="11">
        <f>SUMIFS(LANÇAMENTOS!F197:F407,LANÇAMENTOS!E197:E407,ESTOQUE!$E$2,LANÇAMENTOS!D197:D407,ESTOQUE!C197)</f>
        <v>0</v>
      </c>
      <c r="F197" s="11">
        <f t="shared" si="9"/>
        <v>1</v>
      </c>
      <c r="G197" s="11" t="str">
        <f t="shared" si="10"/>
        <v>COMPRAR</v>
      </c>
      <c r="H197" s="3">
        <f t="shared" si="11"/>
        <v>0</v>
      </c>
    </row>
    <row r="198" spans="1:8" x14ac:dyDescent="0.25">
      <c r="A198" s="11" t="s">
        <v>367</v>
      </c>
      <c r="B198" s="11" t="s">
        <v>347</v>
      </c>
      <c r="C198" s="12">
        <v>37810628</v>
      </c>
      <c r="D198" s="11">
        <f>SUMIFS(LANÇAMENTOS!F198:F416,LANÇAMENTOS!E198:E416,ESTOQUE!$D$2,LANÇAMENTOS!D198:D416,ESTOQUE!C198)</f>
        <v>1</v>
      </c>
      <c r="E198" s="11">
        <f>SUMIFS(LANÇAMENTOS!F198:F408,LANÇAMENTOS!E198:E408,ESTOQUE!$E$2,LANÇAMENTOS!D198:D408,ESTOQUE!C198)</f>
        <v>0</v>
      </c>
      <c r="F198" s="11">
        <f t="shared" si="9"/>
        <v>1</v>
      </c>
      <c r="G198" s="11" t="str">
        <f t="shared" si="10"/>
        <v>COMPRAR</v>
      </c>
      <c r="H198" s="3">
        <f t="shared" si="11"/>
        <v>0</v>
      </c>
    </row>
    <row r="199" spans="1:8" x14ac:dyDescent="0.25">
      <c r="A199" s="11" t="s">
        <v>190</v>
      </c>
      <c r="B199" s="11" t="s">
        <v>348</v>
      </c>
      <c r="C199" s="11" t="s">
        <v>349</v>
      </c>
      <c r="D199" s="11">
        <f>SUMIFS(LANÇAMENTOS!F199:F417,LANÇAMENTOS!E199:E417,ESTOQUE!$D$2,LANÇAMENTOS!D199:D417,ESTOQUE!C199)</f>
        <v>51</v>
      </c>
      <c r="E199" s="11">
        <f>SUMIFS(LANÇAMENTOS!F199:F409,LANÇAMENTOS!E199:E409,ESTOQUE!$E$2,LANÇAMENTOS!D199:D409,ESTOQUE!C199)</f>
        <v>0</v>
      </c>
      <c r="F199" s="11">
        <f t="shared" si="9"/>
        <v>51</v>
      </c>
      <c r="G199" s="11" t="str">
        <f t="shared" si="10"/>
        <v>SUPRI</v>
      </c>
      <c r="H199" s="3">
        <f t="shared" si="11"/>
        <v>1</v>
      </c>
    </row>
    <row r="200" spans="1:8" x14ac:dyDescent="0.25">
      <c r="A200" s="11" t="s">
        <v>190</v>
      </c>
      <c r="B200" s="11" t="s">
        <v>348</v>
      </c>
      <c r="C200" s="11" t="s">
        <v>350</v>
      </c>
      <c r="D200" s="11">
        <f>SUMIFS(LANÇAMENTOS!F200:F418,LANÇAMENTOS!E200:E418,ESTOQUE!$D$2,LANÇAMENTOS!D200:D418,ESTOQUE!C200)</f>
        <v>100</v>
      </c>
      <c r="E200" s="11">
        <f>SUMIFS(LANÇAMENTOS!F200:F410,LANÇAMENTOS!E200:E410,ESTOQUE!$E$2,LANÇAMENTOS!D200:D410,ESTOQUE!C200)</f>
        <v>0</v>
      </c>
      <c r="F200" s="11">
        <f t="shared" si="9"/>
        <v>100</v>
      </c>
      <c r="G200" s="11" t="str">
        <f t="shared" si="10"/>
        <v>SUPRI</v>
      </c>
      <c r="H200" s="3">
        <f t="shared" si="11"/>
        <v>1</v>
      </c>
    </row>
    <row r="201" spans="1:8" x14ac:dyDescent="0.25">
      <c r="A201" s="11" t="s">
        <v>371</v>
      </c>
      <c r="B201" s="11" t="s">
        <v>348</v>
      </c>
      <c r="C201" s="11" t="s">
        <v>351</v>
      </c>
      <c r="D201" s="11">
        <f>SUMIFS(LANÇAMENTOS!F201:F419,LANÇAMENTOS!E201:E419,ESTOQUE!$D$2,LANÇAMENTOS!D201:D419,ESTOQUE!C201)</f>
        <v>10</v>
      </c>
      <c r="E201" s="11">
        <f>SUMIFS(LANÇAMENTOS!F201:F411,LANÇAMENTOS!E201:E411,ESTOQUE!$E$2,LANÇAMENTOS!D201:D411,ESTOQUE!C201)</f>
        <v>0</v>
      </c>
      <c r="F201" s="11">
        <f t="shared" si="9"/>
        <v>10</v>
      </c>
      <c r="G201" s="11" t="str">
        <f t="shared" si="10"/>
        <v>SUPRI</v>
      </c>
      <c r="H201" s="3">
        <f t="shared" si="11"/>
        <v>1</v>
      </c>
    </row>
    <row r="202" spans="1:8" x14ac:dyDescent="0.25">
      <c r="A202" s="11" t="s">
        <v>357</v>
      </c>
      <c r="B202" s="11" t="s">
        <v>352</v>
      </c>
      <c r="C202" s="11" t="s">
        <v>353</v>
      </c>
      <c r="D202" s="11">
        <f>SUMIFS(LANÇAMENTOS!F202:F420,LANÇAMENTOS!E202:E420,ESTOQUE!$D$2,LANÇAMENTOS!D202:D420,ESTOQUE!C202)</f>
        <v>16</v>
      </c>
      <c r="E202" s="11">
        <f>SUMIFS(LANÇAMENTOS!F202:F412,LANÇAMENTOS!E202:E412,ESTOQUE!$E$2,LANÇAMENTOS!D202:D412,ESTOQUE!C202)</f>
        <v>0</v>
      </c>
      <c r="F202" s="11">
        <f t="shared" si="9"/>
        <v>16</v>
      </c>
      <c r="G202" s="11" t="str">
        <f t="shared" si="10"/>
        <v>SUPRI</v>
      </c>
      <c r="H202" s="3">
        <f t="shared" si="11"/>
        <v>1</v>
      </c>
    </row>
    <row r="203" spans="1:8" x14ac:dyDescent="0.25">
      <c r="A203" s="11" t="s">
        <v>357</v>
      </c>
      <c r="B203" s="11" t="s">
        <v>352</v>
      </c>
      <c r="C203" s="11" t="s">
        <v>354</v>
      </c>
      <c r="D203" s="11">
        <f>SUMIFS(LANÇAMENTOS!F203:F421,LANÇAMENTOS!E203:E421,ESTOQUE!$D$2,LANÇAMENTOS!D203:D421,ESTOQUE!C203)</f>
        <v>8</v>
      </c>
      <c r="E203" s="11">
        <f>SUMIFS(LANÇAMENTOS!F203:F413,LANÇAMENTOS!E203:E413,ESTOQUE!$E$2,LANÇAMENTOS!D203:D413,ESTOQUE!C203)</f>
        <v>0</v>
      </c>
      <c r="F203" s="11">
        <f t="shared" si="9"/>
        <v>8</v>
      </c>
      <c r="G203" s="11" t="str">
        <f t="shared" si="10"/>
        <v>SUPRI</v>
      </c>
      <c r="H203" s="3">
        <f t="shared" si="11"/>
        <v>1</v>
      </c>
    </row>
    <row r="204" spans="1:8" x14ac:dyDescent="0.25">
      <c r="A204" s="11" t="s">
        <v>357</v>
      </c>
      <c r="B204" s="11" t="s">
        <v>352</v>
      </c>
      <c r="C204" s="11" t="s">
        <v>355</v>
      </c>
      <c r="D204" s="11">
        <f>SUMIFS(LANÇAMENTOS!F204:F422,LANÇAMENTOS!E204:E422,ESTOQUE!$D$2,LANÇAMENTOS!D204:D422,ESTOQUE!C204)</f>
        <v>17</v>
      </c>
      <c r="E204" s="11">
        <f>SUMIFS(LANÇAMENTOS!F204:F414,LANÇAMENTOS!E204:E414,ESTOQUE!$E$2,LANÇAMENTOS!D204:D414,ESTOQUE!C204)</f>
        <v>0</v>
      </c>
      <c r="F204" s="11">
        <f t="shared" si="9"/>
        <v>17</v>
      </c>
      <c r="G204" s="11" t="str">
        <f t="shared" si="10"/>
        <v>SUPRI</v>
      </c>
      <c r="H204" s="3">
        <f t="shared" si="11"/>
        <v>1</v>
      </c>
    </row>
    <row r="205" spans="1:8" x14ac:dyDescent="0.25">
      <c r="A205" s="11" t="s">
        <v>358</v>
      </c>
      <c r="B205" s="11" t="s">
        <v>352</v>
      </c>
      <c r="C205" s="11" t="s">
        <v>356</v>
      </c>
      <c r="D205" s="11">
        <f>SUMIFS(LANÇAMENTOS!F205:F423,LANÇAMENTOS!E205:E423,ESTOQUE!$D$2,LANÇAMENTOS!D205:D423,ESTOQUE!C205)</f>
        <v>4</v>
      </c>
      <c r="E205" s="11">
        <f>SUMIFS(LANÇAMENTOS!F205:F415,LANÇAMENTOS!E205:E415,ESTOQUE!$E$2,LANÇAMENTOS!D205:D415,ESTOQUE!C205)</f>
        <v>0</v>
      </c>
      <c r="F205" s="11">
        <f t="shared" si="9"/>
        <v>4</v>
      </c>
      <c r="G205" s="11" t="str">
        <f t="shared" si="10"/>
        <v>SUPRI</v>
      </c>
      <c r="H205" s="3">
        <f t="shared" si="11"/>
        <v>1</v>
      </c>
    </row>
    <row r="206" spans="1:8" x14ac:dyDescent="0.25">
      <c r="A206" s="11" t="s">
        <v>76</v>
      </c>
      <c r="B206" s="11" t="s">
        <v>369</v>
      </c>
      <c r="C206" s="11" t="s">
        <v>370</v>
      </c>
      <c r="D206" s="11">
        <f>SUMIFS(LANÇAMENTOS!F206:F424,LANÇAMENTOS!E206:E424,ESTOQUE!$D$2,LANÇAMENTOS!D206:D424,ESTOQUE!C206)</f>
        <v>1</v>
      </c>
      <c r="E206" s="11">
        <f>SUMIFS(LANÇAMENTOS!F206:F416,LANÇAMENTOS!E206:E416,ESTOQUE!$E$2,LANÇAMENTOS!D206:D416,ESTOQUE!C206)</f>
        <v>0</v>
      </c>
      <c r="F206" s="11">
        <f t="shared" si="9"/>
        <v>1</v>
      </c>
      <c r="G206" s="11" t="str">
        <f t="shared" si="10"/>
        <v>COMPRAR</v>
      </c>
      <c r="H206" s="3">
        <f t="shared" si="11"/>
        <v>0</v>
      </c>
    </row>
    <row r="207" spans="1:8" x14ac:dyDescent="0.25">
      <c r="A207" s="11"/>
      <c r="B207" s="11" t="s">
        <v>378</v>
      </c>
      <c r="C207" s="11" t="s">
        <v>378</v>
      </c>
      <c r="D207" s="11">
        <f>SUMIFS(LANÇAMENTOS!F207:F425,LANÇAMENTOS!E207:E425,ESTOQUE!$D$2,LANÇAMENTOS!D207:D425,ESTOQUE!C207)</f>
        <v>1</v>
      </c>
      <c r="E207" s="11">
        <f>SUMIFS(LANÇAMENTOS!F207:F417,LANÇAMENTOS!E207:E417,ESTOQUE!$E$2,LANÇAMENTOS!D207:D417,ESTOQUE!C207)</f>
        <v>0</v>
      </c>
      <c r="F207" s="11">
        <f t="shared" si="9"/>
        <v>1</v>
      </c>
      <c r="G207" s="11" t="str">
        <f t="shared" si="10"/>
        <v>COMPRAR</v>
      </c>
      <c r="H207" s="3">
        <f t="shared" si="11"/>
        <v>0</v>
      </c>
    </row>
    <row r="208" spans="1:8" x14ac:dyDescent="0.25">
      <c r="A208" s="11"/>
      <c r="B208" s="11" t="s">
        <v>30</v>
      </c>
      <c r="C208" s="11" t="s">
        <v>30</v>
      </c>
      <c r="D208" s="11">
        <f>SUMIFS(LANÇAMENTOS!F208:F426,LANÇAMENTOS!E208:E426,ESTOQUE!$D$2,LANÇAMENTOS!D208:D426,ESTOQUE!C208)</f>
        <v>1</v>
      </c>
      <c r="E208" s="11">
        <f>SUMIFS(LANÇAMENTOS!F208:F418,LANÇAMENTOS!E208:E418,ESTOQUE!$E$2,LANÇAMENTOS!D208:D418,ESTOQUE!C208)</f>
        <v>0</v>
      </c>
      <c r="F208" s="11">
        <f t="shared" si="9"/>
        <v>1</v>
      </c>
      <c r="G208" s="11" t="str">
        <f t="shared" si="10"/>
        <v>COMPRAR</v>
      </c>
      <c r="H208" s="3">
        <f t="shared" si="11"/>
        <v>0</v>
      </c>
    </row>
    <row r="209" spans="1:8" x14ac:dyDescent="0.25">
      <c r="A209" s="11" t="s">
        <v>12</v>
      </c>
      <c r="B209" s="11" t="s">
        <v>372</v>
      </c>
      <c r="C209" s="11" t="s">
        <v>380</v>
      </c>
      <c r="D209" s="11">
        <f>SUMIFS(LANÇAMENTOS!F209:F427,LANÇAMENTOS!E209:E427,ESTOQUE!$D$2,LANÇAMENTOS!D209:D427,ESTOQUE!C209)</f>
        <v>11</v>
      </c>
      <c r="E209" s="11">
        <f>SUMIFS(LANÇAMENTOS!F209:F419,LANÇAMENTOS!E209:E419,ESTOQUE!$E$2,LANÇAMENTOS!D209:D419,ESTOQUE!C209)</f>
        <v>2</v>
      </c>
      <c r="F209" s="11">
        <f t="shared" si="9"/>
        <v>9</v>
      </c>
      <c r="G209" s="11" t="str">
        <f t="shared" si="10"/>
        <v>SUPRI</v>
      </c>
      <c r="H209" s="3">
        <f t="shared" si="11"/>
        <v>1</v>
      </c>
    </row>
    <row r="210" spans="1:8" x14ac:dyDescent="0.25">
      <c r="A210" s="11" t="s">
        <v>382</v>
      </c>
      <c r="B210" s="11" t="s">
        <v>383</v>
      </c>
      <c r="C210" s="11" t="s">
        <v>384</v>
      </c>
      <c r="D210" s="11">
        <f>SUMIFS(LANÇAMENTOS!F210:F428,LANÇAMENTOS!E210:E428,ESTOQUE!$D$2,LANÇAMENTOS!D210:D428,ESTOQUE!C210)</f>
        <v>1</v>
      </c>
      <c r="E210" s="11">
        <f>SUMIFS(LANÇAMENTOS!F210:F420,LANÇAMENTOS!E210:E420,ESTOQUE!$E$2,LANÇAMENTOS!D210:D420,ESTOQUE!C210)</f>
        <v>0</v>
      </c>
      <c r="F210" s="11">
        <f t="shared" si="9"/>
        <v>1</v>
      </c>
      <c r="G210" s="11" t="str">
        <f t="shared" si="10"/>
        <v>COMPRAR</v>
      </c>
      <c r="H210" s="3">
        <f t="shared" si="11"/>
        <v>0</v>
      </c>
    </row>
    <row r="211" spans="1:8" x14ac:dyDescent="0.25">
      <c r="A211" s="11" t="s">
        <v>386</v>
      </c>
      <c r="B211" s="11" t="s">
        <v>385</v>
      </c>
      <c r="C211" s="11">
        <v>20122013</v>
      </c>
      <c r="D211" s="11">
        <f>SUMIFS(LANÇAMENTOS!F211:F429,LANÇAMENTOS!E211:E429,ESTOQUE!$D$2,LANÇAMENTOS!D211:D429,ESTOQUE!C211)</f>
        <v>1</v>
      </c>
      <c r="E211" s="11">
        <f>SUMIFS(LANÇAMENTOS!F211:F421,LANÇAMENTOS!E211:E421,ESTOQUE!$E$2,LANÇAMENTOS!D211:D421,ESTOQUE!C211)</f>
        <v>0</v>
      </c>
      <c r="F211" s="11">
        <f t="shared" si="9"/>
        <v>1</v>
      </c>
      <c r="G211" s="11" t="str">
        <f t="shared" si="10"/>
        <v>COMPRAR</v>
      </c>
      <c r="H211" s="3">
        <f t="shared" si="11"/>
        <v>0</v>
      </c>
    </row>
    <row r="212" spans="1:8" x14ac:dyDescent="0.25">
      <c r="A212" s="11" t="s">
        <v>386</v>
      </c>
      <c r="B212" s="11" t="s">
        <v>387</v>
      </c>
      <c r="C212" s="11" t="s">
        <v>387</v>
      </c>
      <c r="D212" s="11">
        <f>SUMIFS(LANÇAMENTOS!F212:F430,LANÇAMENTOS!E212:E430,ESTOQUE!$D$2,LANÇAMENTOS!D212:D430,ESTOQUE!C212)</f>
        <v>1</v>
      </c>
      <c r="E212" s="11">
        <f>SUMIFS(LANÇAMENTOS!F212:F422,LANÇAMENTOS!E212:E422,ESTOQUE!$E$2,LANÇAMENTOS!D212:D422,ESTOQUE!C212)</f>
        <v>0</v>
      </c>
      <c r="F212" s="11">
        <f t="shared" si="9"/>
        <v>1</v>
      </c>
      <c r="G212" s="11" t="str">
        <f t="shared" si="10"/>
        <v>COMPRAR</v>
      </c>
      <c r="H212" s="3">
        <f t="shared" si="11"/>
        <v>0</v>
      </c>
    </row>
    <row r="213" spans="1:8" x14ac:dyDescent="0.25">
      <c r="A213" s="11" t="s">
        <v>388</v>
      </c>
      <c r="B213" s="11" t="s">
        <v>390</v>
      </c>
      <c r="C213" s="11" t="s">
        <v>390</v>
      </c>
      <c r="D213" s="11">
        <f>SUMIFS(LANÇAMENTOS!F213:F431,LANÇAMENTOS!E213:E431,ESTOQUE!$D$2,LANÇAMENTOS!D213:D431,ESTOQUE!C213)</f>
        <v>1</v>
      </c>
      <c r="E213" s="11">
        <f>SUMIFS(LANÇAMENTOS!F213:F423,LANÇAMENTOS!E213:E423,ESTOQUE!$E$2,LANÇAMENTOS!D213:D423,ESTOQUE!C213)</f>
        <v>0</v>
      </c>
      <c r="F213" s="11">
        <f t="shared" si="9"/>
        <v>1</v>
      </c>
      <c r="G213" s="11" t="str">
        <f t="shared" si="10"/>
        <v>COMPRAR</v>
      </c>
      <c r="H213" s="3">
        <f t="shared" si="11"/>
        <v>0</v>
      </c>
    </row>
    <row r="214" spans="1:8" x14ac:dyDescent="0.25">
      <c r="A214" s="11" t="s">
        <v>386</v>
      </c>
      <c r="B214" s="11" t="s">
        <v>389</v>
      </c>
      <c r="C214" s="11" t="s">
        <v>389</v>
      </c>
      <c r="D214" s="11">
        <f>SUMIFS(LANÇAMENTOS!F214:F432,LANÇAMENTOS!E214:E432,ESTOQUE!$D$2,LANÇAMENTOS!D214:D432,ESTOQUE!C214)</f>
        <v>3</v>
      </c>
      <c r="E214" s="11">
        <f>SUMIFS(LANÇAMENTOS!F214:F424,LANÇAMENTOS!E214:E424,ESTOQUE!$E$2,LANÇAMENTOS!D214:D424,ESTOQUE!C214)</f>
        <v>0</v>
      </c>
      <c r="F214" s="11">
        <f t="shared" si="9"/>
        <v>3</v>
      </c>
      <c r="G214" s="11" t="str">
        <f t="shared" si="10"/>
        <v>SUPRI</v>
      </c>
      <c r="H214" s="3">
        <f t="shared" si="11"/>
        <v>1</v>
      </c>
    </row>
    <row r="215" spans="1:8" x14ac:dyDescent="0.25">
      <c r="A215" s="11"/>
      <c r="B215" s="11" t="s">
        <v>395</v>
      </c>
      <c r="C215" s="11" t="s">
        <v>395</v>
      </c>
      <c r="D215" s="11">
        <f>SUMIFS(LANÇAMENTOS!F215:F433,LANÇAMENTOS!E215:E433,ESTOQUE!$D$2,LANÇAMENTOS!D215:D433,ESTOQUE!C215)</f>
        <v>2</v>
      </c>
      <c r="E215" s="11">
        <f>SUMIFS(LANÇAMENTOS!F215:F425,LANÇAMENTOS!E215:E425,ESTOQUE!$E$2,LANÇAMENTOS!D215:D425,ESTOQUE!C215)</f>
        <v>0</v>
      </c>
      <c r="F215" s="11">
        <f t="shared" si="9"/>
        <v>2</v>
      </c>
      <c r="G215" s="11" t="str">
        <f t="shared" si="10"/>
        <v>COMPRAR</v>
      </c>
      <c r="H215" s="3">
        <f t="shared" si="11"/>
        <v>0</v>
      </c>
    </row>
    <row r="216" spans="1:8" x14ac:dyDescent="0.25">
      <c r="A216" s="11" t="s">
        <v>396</v>
      </c>
      <c r="B216" s="11" t="s">
        <v>397</v>
      </c>
      <c r="C216" s="11" t="s">
        <v>397</v>
      </c>
      <c r="D216" s="11">
        <f>SUMIFS(LANÇAMENTOS!F216:F434,LANÇAMENTOS!E216:E434,ESTOQUE!$D$2,LANÇAMENTOS!D216:D434,ESTOQUE!C216)</f>
        <v>2</v>
      </c>
      <c r="E216" s="11">
        <f>SUMIFS(LANÇAMENTOS!F216:F426,LANÇAMENTOS!E216:E426,ESTOQUE!$E$2,LANÇAMENTOS!D216:D426,ESTOQUE!C216)</f>
        <v>1</v>
      </c>
      <c r="F216" s="11">
        <f t="shared" si="9"/>
        <v>1</v>
      </c>
      <c r="G216" s="11" t="str">
        <f t="shared" si="10"/>
        <v>COMPRAR</v>
      </c>
      <c r="H216" s="3">
        <f t="shared" si="11"/>
        <v>0</v>
      </c>
    </row>
    <row r="217" spans="1:8" x14ac:dyDescent="0.25">
      <c r="A217" s="11"/>
      <c r="B217" s="11" t="s">
        <v>398</v>
      </c>
      <c r="C217" s="11" t="s">
        <v>398</v>
      </c>
      <c r="D217" s="11">
        <f>SUMIFS(LANÇAMENTOS!F217:F435,LANÇAMENTOS!E217:E435,ESTOQUE!$D$2,LANÇAMENTOS!D217:D435,ESTOQUE!C217)</f>
        <v>4</v>
      </c>
      <c r="E217" s="11">
        <f>SUMIFS(LANÇAMENTOS!F217:F427,LANÇAMENTOS!E217:E427,ESTOQUE!$E$2,LANÇAMENTOS!D217:D427,ESTOQUE!C217)</f>
        <v>0</v>
      </c>
      <c r="F217" s="11">
        <f t="shared" si="9"/>
        <v>4</v>
      </c>
      <c r="G217" s="11" t="str">
        <f t="shared" si="10"/>
        <v>SUPRI</v>
      </c>
      <c r="H217" s="3">
        <f t="shared" si="11"/>
        <v>1</v>
      </c>
    </row>
    <row r="218" spans="1:8" x14ac:dyDescent="0.25">
      <c r="A218" s="11" t="s">
        <v>401</v>
      </c>
      <c r="B218" s="11" t="s">
        <v>399</v>
      </c>
      <c r="C218" s="11" t="s">
        <v>400</v>
      </c>
      <c r="D218" s="11">
        <f>SUMIFS(LANÇAMENTOS!F218:F436,LANÇAMENTOS!E218:E436,ESTOQUE!$D$2,LANÇAMENTOS!D218:D436,ESTOQUE!C218)</f>
        <v>1</v>
      </c>
      <c r="E218" s="11">
        <f>SUMIFS(LANÇAMENTOS!F218:F428,LANÇAMENTOS!E218:E428,ESTOQUE!$E$2,LANÇAMENTOS!D218:D428,ESTOQUE!C218)</f>
        <v>1</v>
      </c>
      <c r="F218" s="11">
        <f t="shared" si="9"/>
        <v>0</v>
      </c>
      <c r="G218" s="11" t="str">
        <f t="shared" si="10"/>
        <v>COMPRAR</v>
      </c>
      <c r="H218" s="3">
        <f t="shared" si="11"/>
        <v>0</v>
      </c>
    </row>
    <row r="219" spans="1:8" x14ac:dyDescent="0.25">
      <c r="A219" s="11" t="s">
        <v>174</v>
      </c>
      <c r="B219" s="11" t="s">
        <v>413</v>
      </c>
      <c r="C219" s="11" t="s">
        <v>425</v>
      </c>
      <c r="D219" s="11">
        <f>SUMIFS(LANÇAMENTOS!F219:F437,LANÇAMENTOS!E219:E437,ESTOQUE!$D$2,LANÇAMENTOS!D219:D437,ESTOQUE!C219)</f>
        <v>1</v>
      </c>
      <c r="E219" s="11">
        <f>SUMIFS(LANÇAMENTOS!F219:F429,LANÇAMENTOS!E219:E429,ESTOQUE!$E$2,LANÇAMENTOS!D219:D429,ESTOQUE!C219)</f>
        <v>0</v>
      </c>
      <c r="F219" s="11">
        <f t="shared" si="9"/>
        <v>1</v>
      </c>
      <c r="G219" s="11" t="str">
        <f t="shared" si="10"/>
        <v>COMPRAR</v>
      </c>
      <c r="H219" s="3">
        <f t="shared" si="11"/>
        <v>0</v>
      </c>
    </row>
    <row r="220" spans="1:8" ht="14.25" customHeight="1" x14ac:dyDescent="0.25">
      <c r="A220" s="11" t="s">
        <v>169</v>
      </c>
      <c r="B220" s="11" t="s">
        <v>414</v>
      </c>
      <c r="C220" s="11" t="s">
        <v>426</v>
      </c>
      <c r="D220" s="11">
        <f>SUMIFS(LANÇAMENTOS!F220:F438,LANÇAMENTOS!E220:E438,ESTOQUE!$D$2,LANÇAMENTOS!D220:D438,ESTOQUE!C220)</f>
        <v>1</v>
      </c>
      <c r="E220" s="11">
        <f>SUMIFS(LANÇAMENTOS!F220:F430,LANÇAMENTOS!E220:E430,ESTOQUE!$E$2,LANÇAMENTOS!D220:D430,ESTOQUE!C220)</f>
        <v>0</v>
      </c>
      <c r="F220" s="11">
        <f t="shared" si="9"/>
        <v>1</v>
      </c>
      <c r="G220" s="11" t="str">
        <f t="shared" si="10"/>
        <v>COMPRAR</v>
      </c>
      <c r="H220" s="3">
        <f t="shared" si="11"/>
        <v>0</v>
      </c>
    </row>
    <row r="221" spans="1:8" x14ac:dyDescent="0.25">
      <c r="A221" s="11" t="s">
        <v>169</v>
      </c>
      <c r="B221" s="11" t="s">
        <v>415</v>
      </c>
      <c r="C221" s="11" t="s">
        <v>424</v>
      </c>
      <c r="D221" s="11">
        <f>SUMIFS(LANÇAMENTOS!F221:F439,LANÇAMENTOS!E221:E439,ESTOQUE!$D$2,LANÇAMENTOS!D221:D439,ESTOQUE!C221)</f>
        <v>1</v>
      </c>
      <c r="E221" s="11">
        <f>SUMIFS(LANÇAMENTOS!F221:F431,LANÇAMENTOS!E221:E431,ESTOQUE!$E$2,LANÇAMENTOS!D221:D431,ESTOQUE!C221)</f>
        <v>0</v>
      </c>
      <c r="F221" s="11">
        <f t="shared" si="9"/>
        <v>1</v>
      </c>
      <c r="G221" s="11" t="str">
        <f t="shared" si="10"/>
        <v>COMPRAR</v>
      </c>
      <c r="H221" s="3">
        <f t="shared" si="11"/>
        <v>0</v>
      </c>
    </row>
    <row r="222" spans="1:8" x14ac:dyDescent="0.25">
      <c r="A222" s="11" t="s">
        <v>362</v>
      </c>
      <c r="B222" s="11" t="s">
        <v>417</v>
      </c>
      <c r="C222" s="11" t="s">
        <v>416</v>
      </c>
      <c r="D222" s="11">
        <f>SUMIFS(LANÇAMENTOS!F222:F440,LANÇAMENTOS!E222:E440,ESTOQUE!$D$2,LANÇAMENTOS!D222:D440,ESTOQUE!C222)</f>
        <v>1</v>
      </c>
      <c r="E222" s="11">
        <f>SUMIFS(LANÇAMENTOS!F222:F432,LANÇAMENTOS!E222:E432,ESTOQUE!$E$2,LANÇAMENTOS!D222:D432,ESTOQUE!C222)</f>
        <v>0</v>
      </c>
      <c r="F222" s="11">
        <f t="shared" si="9"/>
        <v>1</v>
      </c>
      <c r="G222" s="11" t="str">
        <f t="shared" si="10"/>
        <v>COMPRAR</v>
      </c>
      <c r="H222" s="3">
        <f t="shared" si="11"/>
        <v>0</v>
      </c>
    </row>
    <row r="223" spans="1:8" x14ac:dyDescent="0.25">
      <c r="A223" s="11" t="s">
        <v>10</v>
      </c>
      <c r="B223" s="11" t="s">
        <v>419</v>
      </c>
      <c r="C223" s="11" t="s">
        <v>418</v>
      </c>
      <c r="D223" s="11">
        <f>SUMIFS(LANÇAMENTOS!F223:F441,LANÇAMENTOS!E223:E441,ESTOQUE!$D$2,LANÇAMENTOS!D223:D441,ESTOQUE!C223)</f>
        <v>1</v>
      </c>
      <c r="E223" s="11">
        <f>SUMIFS(LANÇAMENTOS!F223:F433,LANÇAMENTOS!E223:E433,ESTOQUE!$E$2,LANÇAMENTOS!D223:D433,ESTOQUE!C223)</f>
        <v>0</v>
      </c>
      <c r="F223" s="11">
        <f t="shared" si="9"/>
        <v>1</v>
      </c>
      <c r="G223" s="11" t="str">
        <f t="shared" si="10"/>
        <v>COMPRAR</v>
      </c>
      <c r="H223" s="3">
        <f t="shared" si="11"/>
        <v>0</v>
      </c>
    </row>
    <row r="224" spans="1:8" x14ac:dyDescent="0.25">
      <c r="A224" s="11" t="s">
        <v>420</v>
      </c>
      <c r="B224" s="11" t="s">
        <v>421</v>
      </c>
      <c r="C224" s="11" t="s">
        <v>422</v>
      </c>
      <c r="D224" s="11">
        <f>SUMIFS(LANÇAMENTOS!F224:F442,LANÇAMENTOS!E224:E442,ESTOQUE!$D$2,LANÇAMENTOS!D224:D442,ESTOQUE!C224)</f>
        <v>1</v>
      </c>
      <c r="E224" s="11">
        <f>SUMIFS(LANÇAMENTOS!F224:F434,LANÇAMENTOS!E224:E434,ESTOQUE!$E$2,LANÇAMENTOS!D224:D434,ESTOQUE!C224)</f>
        <v>0</v>
      </c>
      <c r="F224" s="11">
        <f t="shared" si="9"/>
        <v>1</v>
      </c>
      <c r="G224" s="11" t="str">
        <f t="shared" si="10"/>
        <v>COMPRAR</v>
      </c>
      <c r="H224" s="3">
        <f t="shared" si="11"/>
        <v>0</v>
      </c>
    </row>
    <row r="225" spans="1:8" x14ac:dyDescent="0.25">
      <c r="A225" s="11" t="s">
        <v>156</v>
      </c>
      <c r="B225" s="11" t="s">
        <v>423</v>
      </c>
      <c r="C225" s="11" t="s">
        <v>427</v>
      </c>
      <c r="D225" s="11">
        <f>SUMIFS(LANÇAMENTOS!F225:F443,LANÇAMENTOS!E225:E443,ESTOQUE!$D$2,LANÇAMENTOS!D225:D443,ESTOQUE!C225)</f>
        <v>1</v>
      </c>
      <c r="E225" s="11">
        <f>SUMIFS(LANÇAMENTOS!F225:F435,LANÇAMENTOS!E225:E435,ESTOQUE!$E$2,LANÇAMENTOS!D225:D435,ESTOQUE!C225)</f>
        <v>0</v>
      </c>
      <c r="F225" s="11">
        <f t="shared" si="9"/>
        <v>1</v>
      </c>
      <c r="G225" s="11" t="str">
        <f t="shared" si="10"/>
        <v>COMPRAR</v>
      </c>
      <c r="H225" s="3">
        <f t="shared" si="11"/>
        <v>0</v>
      </c>
    </row>
    <row r="226" spans="1:8" x14ac:dyDescent="0.25">
      <c r="A226" s="11" t="s">
        <v>430</v>
      </c>
      <c r="B226" s="11" t="s">
        <v>277</v>
      </c>
      <c r="C226" s="11" t="s">
        <v>428</v>
      </c>
      <c r="D226" s="11">
        <f>SUMIFS(LANÇAMENTOS!F226:F444,LANÇAMENTOS!E226:E444,ESTOQUE!$D$2,LANÇAMENTOS!D226:D444,ESTOQUE!C226)</f>
        <v>2</v>
      </c>
      <c r="E226" s="11">
        <f>SUMIFS(LANÇAMENTOS!F226:F436,LANÇAMENTOS!E226:E436,ESTOQUE!$E$2,LANÇAMENTOS!D226:D436,ESTOQUE!C226)</f>
        <v>0</v>
      </c>
      <c r="F226" s="11">
        <f t="shared" si="9"/>
        <v>2</v>
      </c>
      <c r="G226" s="11" t="str">
        <f t="shared" si="10"/>
        <v>COMPRAR</v>
      </c>
      <c r="H226" s="3">
        <f t="shared" si="11"/>
        <v>0</v>
      </c>
    </row>
    <row r="227" spans="1:8" x14ac:dyDescent="0.25">
      <c r="A227" s="11" t="s">
        <v>279</v>
      </c>
      <c r="B227" s="11" t="s">
        <v>277</v>
      </c>
      <c r="C227" s="11" t="s">
        <v>429</v>
      </c>
      <c r="D227" s="11">
        <f>SUMIFS(LANÇAMENTOS!F227:F445,LANÇAMENTOS!E227:E445,ESTOQUE!$D$2,LANÇAMENTOS!D227:D445,ESTOQUE!C227)</f>
        <v>13</v>
      </c>
      <c r="E227" s="11">
        <f>SUMIFS(LANÇAMENTOS!F227:F437,LANÇAMENTOS!E227:E437,ESTOQUE!$E$2,LANÇAMENTOS!D227:D437,ESTOQUE!C227)</f>
        <v>0</v>
      </c>
      <c r="F227" s="11">
        <f t="shared" si="9"/>
        <v>13</v>
      </c>
      <c r="G227" s="11" t="str">
        <f t="shared" si="10"/>
        <v>SUPRI</v>
      </c>
      <c r="H227" s="3">
        <f t="shared" si="11"/>
        <v>1</v>
      </c>
    </row>
    <row r="228" spans="1:8" x14ac:dyDescent="0.25">
      <c r="A228" s="11" t="s">
        <v>125</v>
      </c>
      <c r="B228" s="11" t="s">
        <v>432</v>
      </c>
      <c r="C228" s="11" t="s">
        <v>431</v>
      </c>
      <c r="D228" s="11">
        <f>SUMIFS(LANÇAMENTOS!F228:F446,LANÇAMENTOS!E228:E446,ESTOQUE!$D$2,LANÇAMENTOS!D228:D446,ESTOQUE!C228)</f>
        <v>1</v>
      </c>
      <c r="E228" s="11">
        <f>SUMIFS(LANÇAMENTOS!F228:F438,LANÇAMENTOS!E228:E438,ESTOQUE!$E$2,LANÇAMENTOS!D228:D438,ESTOQUE!C228)</f>
        <v>0</v>
      </c>
      <c r="F228" s="11">
        <f t="shared" si="9"/>
        <v>1</v>
      </c>
      <c r="G228" s="11" t="str">
        <f t="shared" si="10"/>
        <v>COMPRAR</v>
      </c>
      <c r="H228" s="3">
        <f t="shared" si="11"/>
        <v>0</v>
      </c>
    </row>
    <row r="229" spans="1:8" x14ac:dyDescent="0.25">
      <c r="A229" s="11" t="s">
        <v>104</v>
      </c>
      <c r="B229" s="11" t="s">
        <v>105</v>
      </c>
      <c r="C229" s="11">
        <v>76408</v>
      </c>
      <c r="D229" s="11">
        <f>SUMIFS(LANÇAMENTOS!F229:F447,LANÇAMENTOS!E229:E447,ESTOQUE!$D$2,LANÇAMENTOS!D229:D447,ESTOQUE!C229)</f>
        <v>4</v>
      </c>
      <c r="E229" s="11">
        <f>SUMIFS(LANÇAMENTOS!F229:F439,LANÇAMENTOS!E229:E439,ESTOQUE!$E$2,LANÇAMENTOS!D229:D439,ESTOQUE!C229)</f>
        <v>0</v>
      </c>
      <c r="F229" s="11">
        <f t="shared" si="9"/>
        <v>4</v>
      </c>
      <c r="G229" s="11" t="str">
        <f t="shared" si="10"/>
        <v>SUPRI</v>
      </c>
      <c r="H229" s="3">
        <f t="shared" si="11"/>
        <v>1</v>
      </c>
    </row>
    <row r="230" spans="1:8" x14ac:dyDescent="0.25">
      <c r="A230" s="11" t="s">
        <v>104</v>
      </c>
      <c r="B230" s="11" t="s">
        <v>105</v>
      </c>
      <c r="C230" s="11" t="s">
        <v>445</v>
      </c>
      <c r="D230" s="11">
        <f>SUMIFS(LANÇAMENTOS!F230:F448,LANÇAMENTOS!E230:E448,ESTOQUE!$D$2,LANÇAMENTOS!D230:D448,ESTOQUE!C230)</f>
        <v>5</v>
      </c>
      <c r="E230" s="11">
        <f>SUMIFS(LANÇAMENTOS!F230:F440,LANÇAMENTOS!E230:E440,ESTOQUE!$E$2,LANÇAMENTOS!D230:D440,ESTOQUE!C230)</f>
        <v>1</v>
      </c>
      <c r="F230" s="11">
        <f t="shared" si="9"/>
        <v>4</v>
      </c>
      <c r="G230" s="11" t="str">
        <f t="shared" si="10"/>
        <v>SUPRI</v>
      </c>
      <c r="H230" s="3">
        <f t="shared" si="11"/>
        <v>1</v>
      </c>
    </row>
    <row r="231" spans="1:8" x14ac:dyDescent="0.25">
      <c r="A231" s="11" t="s">
        <v>76</v>
      </c>
      <c r="B231" s="11" t="s">
        <v>433</v>
      </c>
      <c r="C231" s="11" t="s">
        <v>434</v>
      </c>
      <c r="D231" s="11">
        <f>SUMIFS(LANÇAMENTOS!F231:F449,LANÇAMENTOS!E231:E449,ESTOQUE!$D$2,LANÇAMENTOS!D231:D449,ESTOQUE!C231)</f>
        <v>1</v>
      </c>
      <c r="E231" s="11">
        <f>SUMIFS(LANÇAMENTOS!F231:F441,LANÇAMENTOS!E231:E441,ESTOQUE!$E$2,LANÇAMENTOS!D231:D441,ESTOQUE!C231)</f>
        <v>0</v>
      </c>
      <c r="F231" s="11">
        <f t="shared" si="9"/>
        <v>1</v>
      </c>
      <c r="G231" s="11" t="str">
        <f t="shared" si="10"/>
        <v>COMPRAR</v>
      </c>
      <c r="H231" s="3">
        <f t="shared" si="11"/>
        <v>0</v>
      </c>
    </row>
    <row r="232" spans="1:8" x14ac:dyDescent="0.25">
      <c r="A232" s="11" t="s">
        <v>435</v>
      </c>
      <c r="B232" s="11" t="s">
        <v>436</v>
      </c>
      <c r="C232" s="11" t="s">
        <v>437</v>
      </c>
      <c r="D232" s="11">
        <f>SUMIFS(LANÇAMENTOS!F232:F450,LANÇAMENTOS!E232:E450,ESTOQUE!$D$2,LANÇAMENTOS!D232:D450,ESTOQUE!C232)</f>
        <v>2</v>
      </c>
      <c r="E232" s="11">
        <f>SUMIFS(LANÇAMENTOS!F232:F442,LANÇAMENTOS!E232:E442,ESTOQUE!$E$2,LANÇAMENTOS!D232:D442,ESTOQUE!C232)</f>
        <v>2</v>
      </c>
      <c r="F232" s="11">
        <f t="shared" si="9"/>
        <v>0</v>
      </c>
      <c r="G232" s="11" t="str">
        <f t="shared" si="10"/>
        <v>COMPRAR</v>
      </c>
      <c r="H232" s="3">
        <f t="shared" si="11"/>
        <v>0</v>
      </c>
    </row>
    <row r="233" spans="1:8" x14ac:dyDescent="0.25">
      <c r="A233" s="11" t="s">
        <v>0</v>
      </c>
      <c r="B233" s="11" t="s">
        <v>373</v>
      </c>
      <c r="C233" s="11" t="s">
        <v>268</v>
      </c>
      <c r="D233" s="11">
        <f>SUMIFS(LANÇAMENTOS!F233:F451,LANÇAMENTOS!E233:E451,ESTOQUE!$D$2,LANÇAMENTOS!D233:D451,ESTOQUE!C233)</f>
        <v>10</v>
      </c>
      <c r="E233" s="11">
        <f>SUMIFS(LANÇAMENTOS!F233:F443,LANÇAMENTOS!E233:E443,ESTOQUE!$E$2,LANÇAMENTOS!D233:D443,ESTOQUE!C233)</f>
        <v>8</v>
      </c>
      <c r="F233" s="11">
        <f t="shared" si="9"/>
        <v>2</v>
      </c>
      <c r="G233" s="11" t="str">
        <f t="shared" si="10"/>
        <v>COMPRAR</v>
      </c>
      <c r="H233" s="3">
        <f t="shared" si="11"/>
        <v>0</v>
      </c>
    </row>
    <row r="234" spans="1:8" x14ac:dyDescent="0.25">
      <c r="A234" s="11" t="s">
        <v>198</v>
      </c>
      <c r="B234" s="11" t="s">
        <v>439</v>
      </c>
      <c r="C234" s="11" t="s">
        <v>442</v>
      </c>
      <c r="D234" s="11">
        <f>SUMIFS(LANÇAMENTOS!F234:F452,LANÇAMENTOS!E234:E452,ESTOQUE!$D$2,LANÇAMENTOS!D234:D452,ESTOQUE!C234)</f>
        <v>2</v>
      </c>
      <c r="E234" s="11">
        <f>SUMIFS(LANÇAMENTOS!F234:F444,LANÇAMENTOS!E234:E444,ESTOQUE!$E$2,LANÇAMENTOS!D234:D444,ESTOQUE!C234)</f>
        <v>0</v>
      </c>
      <c r="F234" s="11">
        <f t="shared" si="9"/>
        <v>2</v>
      </c>
      <c r="G234" s="11" t="str">
        <f t="shared" si="10"/>
        <v>COMPRAR</v>
      </c>
      <c r="H234" s="3">
        <f t="shared" si="11"/>
        <v>0</v>
      </c>
    </row>
    <row r="235" spans="1:8" x14ac:dyDescent="0.25">
      <c r="A235" s="11" t="s">
        <v>12</v>
      </c>
      <c r="B235" s="11" t="s">
        <v>372</v>
      </c>
      <c r="C235" s="11" t="s">
        <v>443</v>
      </c>
      <c r="D235" s="11">
        <f>SUMIFS(LANÇAMENTOS!F235:F453,LANÇAMENTOS!E235:E453,ESTOQUE!$D$2,LANÇAMENTOS!D235:D453,ESTOQUE!C235)</f>
        <v>6</v>
      </c>
      <c r="E235" s="11">
        <f>SUMIFS(LANÇAMENTOS!F235:F445,LANÇAMENTOS!E235:E445,ESTOQUE!$E$2,LANÇAMENTOS!D235:D445,ESTOQUE!C235)</f>
        <v>1</v>
      </c>
      <c r="F235" s="11">
        <f t="shared" si="9"/>
        <v>5</v>
      </c>
      <c r="G235" s="11" t="str">
        <f t="shared" si="10"/>
        <v>SUPRI</v>
      </c>
      <c r="H235" s="3">
        <f t="shared" si="11"/>
        <v>1</v>
      </c>
    </row>
    <row r="236" spans="1:8" x14ac:dyDescent="0.25">
      <c r="A236" s="11" t="s">
        <v>451</v>
      </c>
      <c r="B236" s="11" t="s">
        <v>446</v>
      </c>
      <c r="C236" s="11">
        <v>57009</v>
      </c>
      <c r="D236" s="11">
        <f>SUMIFS(LANÇAMENTOS!F236:F454,LANÇAMENTOS!E236:E454,ESTOQUE!$D$2,LANÇAMENTOS!D236:D454,ESTOQUE!C236)</f>
        <v>1</v>
      </c>
      <c r="E236" s="11">
        <f>SUMIFS(LANÇAMENTOS!F236:F446,LANÇAMENTOS!E236:E446,ESTOQUE!$E$2,LANÇAMENTOS!D236:D446,ESTOQUE!C236)</f>
        <v>0</v>
      </c>
      <c r="F236" s="11">
        <f t="shared" si="9"/>
        <v>1</v>
      </c>
      <c r="G236" s="11" t="str">
        <f t="shared" si="10"/>
        <v>COMPRAR</v>
      </c>
      <c r="H236" s="3">
        <f t="shared" si="11"/>
        <v>0</v>
      </c>
    </row>
    <row r="237" spans="1:8" x14ac:dyDescent="0.25">
      <c r="A237" s="11" t="s">
        <v>447</v>
      </c>
      <c r="B237" s="11" t="s">
        <v>448</v>
      </c>
      <c r="C237" s="11" t="s">
        <v>449</v>
      </c>
      <c r="D237" s="11">
        <f>SUMIFS(LANÇAMENTOS!F237:F455,LANÇAMENTOS!E237:E455,ESTOQUE!$D$2,LANÇAMENTOS!D237:D455,ESTOQUE!C237)</f>
        <v>1</v>
      </c>
      <c r="E237" s="11">
        <f>SUMIFS(LANÇAMENTOS!F237:F447,LANÇAMENTOS!E237:E447,ESTOQUE!$E$2,LANÇAMENTOS!D237:D447,ESTOQUE!C237)</f>
        <v>0</v>
      </c>
      <c r="F237" s="11">
        <f t="shared" si="9"/>
        <v>1</v>
      </c>
      <c r="G237" s="11" t="str">
        <f t="shared" si="10"/>
        <v>COMPRAR</v>
      </c>
      <c r="H237" s="3">
        <f t="shared" si="11"/>
        <v>0</v>
      </c>
    </row>
    <row r="238" spans="1:8" x14ac:dyDescent="0.25">
      <c r="A238" s="11" t="s">
        <v>453</v>
      </c>
      <c r="B238" s="11" t="s">
        <v>454</v>
      </c>
      <c r="C238" s="11" t="s">
        <v>455</v>
      </c>
      <c r="D238" s="11">
        <f>SUMIFS(LANÇAMENTOS!F238:F456,LANÇAMENTOS!E238:E456,ESTOQUE!$D$2,LANÇAMENTOS!D238:D456,ESTOQUE!C238)</f>
        <v>3</v>
      </c>
      <c r="E238" s="11">
        <f>SUMIFS(LANÇAMENTOS!F238:F448,LANÇAMENTOS!E238:E448,ESTOQUE!$E$2,LANÇAMENTOS!D238:D448,ESTOQUE!C238)</f>
        <v>1</v>
      </c>
      <c r="F238" s="11">
        <f t="shared" si="9"/>
        <v>2</v>
      </c>
      <c r="G238" s="11" t="str">
        <f t="shared" si="10"/>
        <v>COMPRAR</v>
      </c>
      <c r="H238" s="3">
        <f t="shared" si="11"/>
        <v>0</v>
      </c>
    </row>
    <row r="239" spans="1:8" x14ac:dyDescent="0.25">
      <c r="A239" s="11"/>
      <c r="B239" s="11" t="s">
        <v>457</v>
      </c>
      <c r="C239" s="11" t="s">
        <v>459</v>
      </c>
      <c r="D239" s="11">
        <f>SUMIFS(LANÇAMENTOS!F239:F457,LANÇAMENTOS!E239:E457,ESTOQUE!$D$2,LANÇAMENTOS!D239:D457,ESTOQUE!C239)</f>
        <v>2</v>
      </c>
      <c r="E239" s="11">
        <f>SUMIFS(LANÇAMENTOS!F239:F449,LANÇAMENTOS!E239:E449,ESTOQUE!$E$2,LANÇAMENTOS!D239:D449,ESTOQUE!C239)</f>
        <v>2</v>
      </c>
      <c r="F239" s="11">
        <f t="shared" si="9"/>
        <v>0</v>
      </c>
      <c r="G239" s="11" t="str">
        <f t="shared" si="10"/>
        <v>COMPRAR</v>
      </c>
      <c r="H239" s="3">
        <f t="shared" si="11"/>
        <v>0</v>
      </c>
    </row>
    <row r="240" spans="1:8" x14ac:dyDescent="0.25">
      <c r="A240" s="11" t="s">
        <v>463</v>
      </c>
      <c r="B240" s="11" t="s">
        <v>461</v>
      </c>
      <c r="C240" s="11" t="s">
        <v>462</v>
      </c>
      <c r="D240" s="11">
        <f>SUMIFS(LANÇAMENTOS!F240:F458,LANÇAMENTOS!E240:E458,ESTOQUE!$D$2,LANÇAMENTOS!D240:D458,ESTOQUE!C240)</f>
        <v>1</v>
      </c>
      <c r="E240" s="11">
        <f>SUMIFS(LANÇAMENTOS!F240:F450,LANÇAMENTOS!E240:E450,ESTOQUE!$E$2,LANÇAMENTOS!D240:D450,ESTOQUE!C240)</f>
        <v>1</v>
      </c>
      <c r="F240" s="11">
        <f t="shared" si="9"/>
        <v>0</v>
      </c>
      <c r="G240" s="11" t="str">
        <f t="shared" si="10"/>
        <v>COMPRAR</v>
      </c>
      <c r="H240" s="3">
        <f t="shared" si="11"/>
        <v>0</v>
      </c>
    </row>
    <row r="241" spans="1:8" x14ac:dyDescent="0.25">
      <c r="A241" s="11" t="s">
        <v>465</v>
      </c>
      <c r="B241" s="11" t="s">
        <v>466</v>
      </c>
      <c r="C241" s="11" t="s">
        <v>467</v>
      </c>
      <c r="D241" s="11">
        <f>SUMIFS(LANÇAMENTOS!F241:F459,LANÇAMENTOS!E241:E459,ESTOQUE!$D$2,LANÇAMENTOS!D241:D459,ESTOQUE!C241)</f>
        <v>1</v>
      </c>
      <c r="E241" s="11">
        <f>SUMIFS(LANÇAMENTOS!F241:F451,LANÇAMENTOS!E241:E451,ESTOQUE!$E$2,LANÇAMENTOS!D241:D451,ESTOQUE!C241)</f>
        <v>0</v>
      </c>
      <c r="F241" s="11">
        <f t="shared" si="9"/>
        <v>1</v>
      </c>
      <c r="G241" s="11" t="str">
        <f t="shared" si="10"/>
        <v>COMPRAR</v>
      </c>
      <c r="H241" s="3">
        <f t="shared" si="11"/>
        <v>0</v>
      </c>
    </row>
    <row r="242" spans="1:8" x14ac:dyDescent="0.25">
      <c r="A242" s="11" t="s">
        <v>468</v>
      </c>
      <c r="B242" s="11" t="s">
        <v>469</v>
      </c>
      <c r="C242" s="11" t="s">
        <v>470</v>
      </c>
      <c r="D242" s="11">
        <f>SUMIFS(LANÇAMENTOS!F242:F460,LANÇAMENTOS!E242:E460,ESTOQUE!$D$2,LANÇAMENTOS!D242:D460,ESTOQUE!C242)</f>
        <v>1</v>
      </c>
      <c r="E242" s="11">
        <f>SUMIFS(LANÇAMENTOS!F242:F452,LANÇAMENTOS!E242:E452,ESTOQUE!$E$2,LANÇAMENTOS!D242:D452,ESTOQUE!C242)</f>
        <v>0</v>
      </c>
      <c r="F242" s="11">
        <f t="shared" si="9"/>
        <v>1</v>
      </c>
      <c r="G242" s="11" t="str">
        <f t="shared" si="10"/>
        <v>COMPRAR</v>
      </c>
      <c r="H242" s="3">
        <f t="shared" si="11"/>
        <v>0</v>
      </c>
    </row>
    <row r="243" spans="1:8" x14ac:dyDescent="0.25">
      <c r="A243" s="11" t="s">
        <v>471</v>
      </c>
      <c r="B243" s="11" t="s">
        <v>472</v>
      </c>
      <c r="C243" s="11" t="s">
        <v>473</v>
      </c>
      <c r="D243" s="11">
        <f>SUMIFS(LANÇAMENTOS!F243:F461,LANÇAMENTOS!E243:E461,ESTOQUE!$D$2,LANÇAMENTOS!D243:D461,ESTOQUE!C243)</f>
        <v>1</v>
      </c>
      <c r="E243" s="11">
        <f>SUMIFS(LANÇAMENTOS!F243:F453,LANÇAMENTOS!E243:E453,ESTOQUE!$E$2,LANÇAMENTOS!D243:D453,ESTOQUE!C243)</f>
        <v>1</v>
      </c>
      <c r="F243" s="11">
        <f t="shared" si="9"/>
        <v>0</v>
      </c>
      <c r="G243" s="11" t="str">
        <f t="shared" si="10"/>
        <v>COMPRAR</v>
      </c>
      <c r="H243" s="3">
        <f t="shared" si="11"/>
        <v>0</v>
      </c>
    </row>
    <row r="244" spans="1:8" x14ac:dyDescent="0.25">
      <c r="A244" s="11"/>
      <c r="B244" s="11" t="s">
        <v>457</v>
      </c>
      <c r="C244" s="11" t="s">
        <v>478</v>
      </c>
      <c r="D244" s="11">
        <f>SUMIFS(LANÇAMENTOS!F244:F462,LANÇAMENTOS!E244:E462,ESTOQUE!$D$2,LANÇAMENTOS!D244:D462,ESTOQUE!C244)</f>
        <v>2</v>
      </c>
      <c r="E244" s="11">
        <f>SUMIFS(LANÇAMENTOS!F244:F454,LANÇAMENTOS!E244:E454,ESTOQUE!$E$2,LANÇAMENTOS!D244:D454,ESTOQUE!C244)</f>
        <v>0</v>
      </c>
      <c r="F244" s="11">
        <f t="shared" si="9"/>
        <v>2</v>
      </c>
      <c r="G244" s="11" t="str">
        <f t="shared" si="10"/>
        <v>COMPRAR</v>
      </c>
      <c r="H244" s="3">
        <f t="shared" si="11"/>
        <v>0</v>
      </c>
    </row>
    <row r="245" spans="1:8" x14ac:dyDescent="0.25">
      <c r="A245" s="11"/>
      <c r="B245" s="11" t="s">
        <v>479</v>
      </c>
      <c r="C245" s="11" t="s">
        <v>480</v>
      </c>
      <c r="D245" s="11">
        <f>SUMIFS(LANÇAMENTOS!F245:F463,LANÇAMENTOS!E245:E463,ESTOQUE!$D$2,LANÇAMENTOS!D245:D463,ESTOQUE!C245)</f>
        <v>1</v>
      </c>
      <c r="E245" s="11">
        <f>SUMIFS(LANÇAMENTOS!F245:F455,LANÇAMENTOS!E245:E455,ESTOQUE!$E$2,LANÇAMENTOS!D245:D455,ESTOQUE!C245)</f>
        <v>0</v>
      </c>
      <c r="F245" s="11">
        <f t="shared" si="9"/>
        <v>1</v>
      </c>
      <c r="G245" s="11" t="str">
        <f t="shared" si="10"/>
        <v>COMPRAR</v>
      </c>
      <c r="H245" s="3">
        <f t="shared" si="11"/>
        <v>0</v>
      </c>
    </row>
    <row r="246" spans="1:8" x14ac:dyDescent="0.25">
      <c r="A246" s="9" t="s">
        <v>435</v>
      </c>
      <c r="B246" s="9" t="s">
        <v>482</v>
      </c>
      <c r="C246" s="3" t="s">
        <v>481</v>
      </c>
      <c r="D246" s="11">
        <f>SUMIFS(LANÇAMENTOS!F246:F464,LANÇAMENTOS!E246:E464,ESTOQUE!$D$2,LANÇAMENTOS!D246:D464,ESTOQUE!C246)</f>
        <v>1</v>
      </c>
      <c r="E246" s="11">
        <f>SUMIFS(LANÇAMENTOS!F246:F456,LANÇAMENTOS!E246:E456,ESTOQUE!$E$2,LANÇAMENTOS!D246:D456,ESTOQUE!C246)</f>
        <v>0</v>
      </c>
      <c r="F246" s="11">
        <f t="shared" si="9"/>
        <v>1</v>
      </c>
      <c r="G246" s="11" t="str">
        <f t="shared" si="10"/>
        <v>COMPRAR</v>
      </c>
      <c r="H246" s="3">
        <f t="shared" si="11"/>
        <v>0</v>
      </c>
    </row>
    <row r="247" spans="1:8" x14ac:dyDescent="0.25">
      <c r="A247" s="3" t="s">
        <v>483</v>
      </c>
      <c r="B247" s="3" t="s">
        <v>484</v>
      </c>
      <c r="C247" s="3" t="s">
        <v>485</v>
      </c>
      <c r="D247" s="11">
        <f>SUMIFS(LANÇAMENTOS!F247:F465,LANÇAMENTOS!E247:E465,ESTOQUE!$D$2,LANÇAMENTOS!D247:D465,ESTOQUE!C247)</f>
        <v>1</v>
      </c>
      <c r="E247" s="11">
        <f>SUMIFS(LANÇAMENTOS!F247:F457,LANÇAMENTOS!E247:E457,ESTOQUE!$E$2,LANÇAMENTOS!D247:D457,ESTOQUE!C247)</f>
        <v>0</v>
      </c>
      <c r="F247" s="11">
        <f t="shared" si="9"/>
        <v>1</v>
      </c>
      <c r="G247" s="11" t="str">
        <f t="shared" si="10"/>
        <v>COMPRAR</v>
      </c>
      <c r="H247" s="3">
        <f t="shared" si="11"/>
        <v>0</v>
      </c>
    </row>
    <row r="248" spans="1:8" x14ac:dyDescent="0.25">
      <c r="A248" s="11"/>
      <c r="B248" s="11" t="s">
        <v>486</v>
      </c>
      <c r="C248" s="11" t="s">
        <v>486</v>
      </c>
      <c r="D248" s="11">
        <f>SUMIFS(LANÇAMENTOS!F248:F466,LANÇAMENTOS!E248:E466,ESTOQUE!$D$2,LANÇAMENTOS!D248:D466,ESTOQUE!C248)</f>
        <v>1</v>
      </c>
      <c r="E248" s="11">
        <f>SUMIFS(LANÇAMENTOS!F248:F458,LANÇAMENTOS!E248:E458,ESTOQUE!$E$2,LANÇAMENTOS!D248:D458,ESTOQUE!C248)</f>
        <v>0</v>
      </c>
      <c r="F248" s="11">
        <f t="shared" si="9"/>
        <v>1</v>
      </c>
      <c r="G248" s="11" t="str">
        <f t="shared" si="10"/>
        <v>COMPRAR</v>
      </c>
      <c r="H248" s="3">
        <f t="shared" si="11"/>
        <v>0</v>
      </c>
    </row>
    <row r="249" spans="1:8" x14ac:dyDescent="0.25">
      <c r="A249" s="11"/>
      <c r="B249" s="11" t="s">
        <v>487</v>
      </c>
      <c r="C249" s="11" t="s">
        <v>487</v>
      </c>
      <c r="D249" s="11">
        <f>SUMIFS(LANÇAMENTOS!F249:F467,LANÇAMENTOS!E249:E467,ESTOQUE!$D$2,LANÇAMENTOS!D249:D467,ESTOQUE!C249)</f>
        <v>4</v>
      </c>
      <c r="E249" s="11">
        <f>SUMIFS(LANÇAMENTOS!F249:F459,LANÇAMENTOS!E249:E459,ESTOQUE!$E$2,LANÇAMENTOS!D249:D459,ESTOQUE!C249)</f>
        <v>0</v>
      </c>
      <c r="F249" s="11">
        <f t="shared" si="9"/>
        <v>4</v>
      </c>
      <c r="G249" s="11" t="str">
        <f t="shared" si="10"/>
        <v>SUPRI</v>
      </c>
      <c r="H249" s="3">
        <f t="shared" si="11"/>
        <v>1</v>
      </c>
    </row>
    <row r="250" spans="1:8" x14ac:dyDescent="0.25">
      <c r="A250" s="11" t="s">
        <v>108</v>
      </c>
      <c r="B250" s="11" t="s">
        <v>490</v>
      </c>
      <c r="C250" s="11" t="s">
        <v>490</v>
      </c>
      <c r="D250" s="11">
        <f>SUMIFS(LANÇAMENTOS!F250:F468,LANÇAMENTOS!E250:E468,ESTOQUE!$D$2,LANÇAMENTOS!D250:D468,ESTOQUE!C250)</f>
        <v>3</v>
      </c>
      <c r="E250" s="11">
        <f>SUMIFS(LANÇAMENTOS!F250:F460,LANÇAMENTOS!E250:E460,ESTOQUE!$E$2,LANÇAMENTOS!D250:D460,ESTOQUE!C250)</f>
        <v>0</v>
      </c>
      <c r="F250" s="11">
        <f t="shared" si="9"/>
        <v>3</v>
      </c>
      <c r="G250" s="11" t="str">
        <f t="shared" si="10"/>
        <v>SUPRI</v>
      </c>
      <c r="H250" s="3">
        <f t="shared" si="11"/>
        <v>1</v>
      </c>
    </row>
    <row r="251" spans="1:8" x14ac:dyDescent="0.25">
      <c r="A251" s="11" t="s">
        <v>22</v>
      </c>
      <c r="B251" s="11" t="s">
        <v>491</v>
      </c>
      <c r="C251" s="11" t="s">
        <v>492</v>
      </c>
      <c r="D251" s="11">
        <f>SUMIFS(LANÇAMENTOS!F251:F469,LANÇAMENTOS!E251:E469,ESTOQUE!$D$2,LANÇAMENTOS!D251:D469,ESTOQUE!C251)</f>
        <v>3</v>
      </c>
      <c r="E251" s="11">
        <f>SUMIFS(LANÇAMENTOS!F251:F461,LANÇAMENTOS!E251:E461,ESTOQUE!$E$2,LANÇAMENTOS!D251:D461,ESTOQUE!C251)</f>
        <v>1</v>
      </c>
      <c r="F251" s="11">
        <f t="shared" si="9"/>
        <v>2</v>
      </c>
      <c r="G251" s="11" t="str">
        <f t="shared" si="10"/>
        <v>COMPRAR</v>
      </c>
      <c r="H251" s="3">
        <f t="shared" si="11"/>
        <v>0</v>
      </c>
    </row>
    <row r="252" spans="1:8" x14ac:dyDescent="0.25">
      <c r="A252" s="11" t="s">
        <v>496</v>
      </c>
      <c r="B252" s="11" t="s">
        <v>498</v>
      </c>
      <c r="C252" s="11" t="s">
        <v>497</v>
      </c>
      <c r="D252" s="11">
        <f>SUMIFS(LANÇAMENTOS!F252:F470,LANÇAMENTOS!E252:E470,ESTOQUE!$D$2,LANÇAMENTOS!D252:D470,ESTOQUE!C252)</f>
        <v>4</v>
      </c>
      <c r="E252" s="11">
        <f>SUMIFS(LANÇAMENTOS!F252:F462,LANÇAMENTOS!E252:E462,ESTOQUE!$E$2,LANÇAMENTOS!D252:D462,ESTOQUE!C252)</f>
        <v>2</v>
      </c>
      <c r="F252" s="11">
        <f t="shared" si="9"/>
        <v>2</v>
      </c>
      <c r="G252" s="11" t="str">
        <f t="shared" si="10"/>
        <v>COMPRAR</v>
      </c>
      <c r="H252" s="3">
        <f t="shared" si="11"/>
        <v>0</v>
      </c>
    </row>
    <row r="253" spans="1:8" x14ac:dyDescent="0.25">
      <c r="A253" s="11" t="s">
        <v>396</v>
      </c>
      <c r="B253" s="11" t="s">
        <v>494</v>
      </c>
      <c r="C253" s="11" t="s">
        <v>495</v>
      </c>
      <c r="D253" s="11">
        <f>SUMIFS(LANÇAMENTOS!F253:F471,LANÇAMENTOS!E253:E471,ESTOQUE!$D$2,LANÇAMENTOS!D253:D471,ESTOQUE!C253)</f>
        <v>2</v>
      </c>
      <c r="E253" s="11">
        <f>SUMIFS(LANÇAMENTOS!F253:F463,LANÇAMENTOS!E253:E463,ESTOQUE!$E$2,LANÇAMENTOS!D253:D463,ESTOQUE!C253)</f>
        <v>0</v>
      </c>
      <c r="F253" s="11">
        <f t="shared" si="9"/>
        <v>2</v>
      </c>
      <c r="G253" s="11" t="str">
        <f t="shared" si="10"/>
        <v>COMPRAR</v>
      </c>
      <c r="H253" s="3">
        <f t="shared" si="11"/>
        <v>0</v>
      </c>
    </row>
    <row r="254" spans="1:8" x14ac:dyDescent="0.25">
      <c r="A254" s="11" t="s">
        <v>499</v>
      </c>
      <c r="B254" s="11" t="s">
        <v>500</v>
      </c>
      <c r="C254" s="11" t="s">
        <v>502</v>
      </c>
      <c r="D254" s="11">
        <f>SUMIFS(LANÇAMENTOS!F254:F472,LANÇAMENTOS!E254:E472,ESTOQUE!$D$2,LANÇAMENTOS!D254:D472,ESTOQUE!C254)</f>
        <v>6</v>
      </c>
      <c r="E254" s="11">
        <f>SUMIFS(LANÇAMENTOS!F254:F464,LANÇAMENTOS!E254:E464,ESTOQUE!$E$2,LANÇAMENTOS!D254:D464,ESTOQUE!C254)</f>
        <v>2</v>
      </c>
      <c r="F254" s="11">
        <f t="shared" si="9"/>
        <v>4</v>
      </c>
      <c r="G254" s="11" t="str">
        <f t="shared" si="10"/>
        <v>SUPRI</v>
      </c>
      <c r="H254" s="3">
        <f t="shared" si="11"/>
        <v>1</v>
      </c>
    </row>
    <row r="255" spans="1:8" x14ac:dyDescent="0.25">
      <c r="A255" s="11" t="s">
        <v>496</v>
      </c>
      <c r="B255" s="11" t="s">
        <v>493</v>
      </c>
      <c r="C255" s="11" t="s">
        <v>503</v>
      </c>
      <c r="D255" s="11">
        <f>SUMIFS(LANÇAMENTOS!F255:F473,LANÇAMENTOS!E255:E473,ESTOQUE!$D$2,LANÇAMENTOS!D255:D473,ESTOQUE!C255)</f>
        <v>4</v>
      </c>
      <c r="E255" s="11">
        <f>SUMIFS(LANÇAMENTOS!F255:F465,LANÇAMENTOS!E255:E465,ESTOQUE!$E$2,LANÇAMENTOS!D255:D465,ESTOQUE!C255)</f>
        <v>0</v>
      </c>
      <c r="F255" s="11">
        <f t="shared" si="9"/>
        <v>4</v>
      </c>
      <c r="G255" s="11" t="str">
        <f t="shared" si="10"/>
        <v>SUPRI</v>
      </c>
      <c r="H255" s="3">
        <f t="shared" si="11"/>
        <v>1</v>
      </c>
    </row>
    <row r="256" spans="1:8" x14ac:dyDescent="0.25">
      <c r="A256" s="11" t="s">
        <v>504</v>
      </c>
      <c r="B256" s="11" t="s">
        <v>277</v>
      </c>
      <c r="C256" s="11" t="s">
        <v>507</v>
      </c>
      <c r="D256" s="11">
        <f>SUMIFS(LANÇAMENTOS!F256:F474,LANÇAMENTOS!E256:E474,ESTOQUE!$D$2,LANÇAMENTOS!D256:D474,ESTOQUE!C256)</f>
        <v>5</v>
      </c>
      <c r="E256" s="11">
        <f>SUMIFS(LANÇAMENTOS!F256:F466,LANÇAMENTOS!E256:E466,ESTOQUE!$E$2,LANÇAMENTOS!D256:D466,ESTOQUE!C256)</f>
        <v>4</v>
      </c>
      <c r="F256" s="11">
        <f t="shared" si="9"/>
        <v>1</v>
      </c>
      <c r="G256" s="11" t="str">
        <f t="shared" si="10"/>
        <v>COMPRAR</v>
      </c>
      <c r="H256" s="3">
        <f t="shared" si="11"/>
        <v>0</v>
      </c>
    </row>
    <row r="257" spans="1:8" x14ac:dyDescent="0.25">
      <c r="A257" s="11" t="s">
        <v>147</v>
      </c>
      <c r="B257" s="11" t="s">
        <v>510</v>
      </c>
      <c r="C257" s="11">
        <v>24586931</v>
      </c>
      <c r="D257" s="11">
        <f>SUMIFS(LANÇAMENTOS!F257:F475,LANÇAMENTOS!E257:E475,ESTOQUE!$D$2,LANÇAMENTOS!D257:D475,ESTOQUE!C257)</f>
        <v>1</v>
      </c>
      <c r="E257" s="11">
        <f>SUMIFS(LANÇAMENTOS!F257:F467,LANÇAMENTOS!E257:E467,ESTOQUE!$E$2,LANÇAMENTOS!D257:D467,ESTOQUE!C257)</f>
        <v>0</v>
      </c>
      <c r="F257" s="11">
        <f t="shared" si="9"/>
        <v>1</v>
      </c>
      <c r="G257" s="11" t="str">
        <f t="shared" si="10"/>
        <v>COMPRAR</v>
      </c>
      <c r="H257" s="3">
        <f t="shared" si="11"/>
        <v>0</v>
      </c>
    </row>
    <row r="258" spans="1:8" x14ac:dyDescent="0.25">
      <c r="A258" s="6"/>
      <c r="B258" s="11" t="s">
        <v>511</v>
      </c>
      <c r="C258" s="11" t="s">
        <v>512</v>
      </c>
      <c r="D258" s="11">
        <f>SUMIFS(LANÇAMENTOS!F258:F476,LANÇAMENTOS!E258:E476,ESTOQUE!$D$2,LANÇAMENTOS!D258:D476,ESTOQUE!C258)</f>
        <v>27</v>
      </c>
      <c r="E258" s="11">
        <f>SUMIFS(LANÇAMENTOS!F258:F468,LANÇAMENTOS!E258:E468,ESTOQUE!$E$2,LANÇAMENTOS!D258:D468,ESTOQUE!C258)</f>
        <v>0</v>
      </c>
      <c r="F258" s="11">
        <f t="shared" si="9"/>
        <v>27</v>
      </c>
      <c r="G258" s="11" t="str">
        <f t="shared" si="10"/>
        <v>SUPRI</v>
      </c>
      <c r="H258" s="3">
        <f t="shared" si="11"/>
        <v>1</v>
      </c>
    </row>
    <row r="259" spans="1:8" x14ac:dyDescent="0.25">
      <c r="A259" s="6"/>
      <c r="B259" s="11" t="s">
        <v>513</v>
      </c>
      <c r="C259" s="11" t="s">
        <v>514</v>
      </c>
      <c r="D259" s="11">
        <f>SUMIFS(LANÇAMENTOS!F259:F477,LANÇAMENTOS!E259:E477,ESTOQUE!$D$2,LANÇAMENTOS!D259:D477,ESTOQUE!C259)</f>
        <v>27</v>
      </c>
      <c r="E259" s="11">
        <f>SUMIFS(LANÇAMENTOS!F259:F469,LANÇAMENTOS!E259:E469,ESTOQUE!$E$2,LANÇAMENTOS!D259:D469,ESTOQUE!C259)</f>
        <v>0</v>
      </c>
      <c r="F259" s="11">
        <f t="shared" si="9"/>
        <v>27</v>
      </c>
      <c r="G259" s="11" t="str">
        <f t="shared" si="10"/>
        <v>SUPRI</v>
      </c>
      <c r="H259" s="3">
        <f t="shared" si="11"/>
        <v>1</v>
      </c>
    </row>
    <row r="260" spans="1:8" x14ac:dyDescent="0.25">
      <c r="A260" s="6"/>
      <c r="B260" s="11" t="s">
        <v>515</v>
      </c>
      <c r="C260" s="11" t="s">
        <v>516</v>
      </c>
      <c r="D260" s="11">
        <f>SUMIFS(LANÇAMENTOS!F260:F478,LANÇAMENTOS!E260:E478,ESTOQUE!$D$2,LANÇAMENTOS!D260:D478,ESTOQUE!C260)</f>
        <v>27</v>
      </c>
      <c r="E260" s="11">
        <f>SUMIFS(LANÇAMENTOS!F260:F470,LANÇAMENTOS!E260:E470,ESTOQUE!$E$2,LANÇAMENTOS!D260:D470,ESTOQUE!C260)</f>
        <v>0</v>
      </c>
      <c r="F260" s="11">
        <f t="shared" ref="F260:F314" si="12">D260-E260</f>
        <v>27</v>
      </c>
      <c r="G260" s="11" t="str">
        <f t="shared" ref="G260:G314" si="13">IF(F260&lt;3,"COMPRAR","SUPRI")</f>
        <v>SUPRI</v>
      </c>
      <c r="H260" s="3">
        <f t="shared" ref="H260:H314" si="14">IF(G260="SUPRI",1,0)</f>
        <v>1</v>
      </c>
    </row>
    <row r="261" spans="1:8" x14ac:dyDescent="0.25">
      <c r="A261" s="6"/>
      <c r="B261" s="11" t="s">
        <v>517</v>
      </c>
      <c r="C261" s="11" t="s">
        <v>518</v>
      </c>
      <c r="D261" s="11">
        <f>SUMIFS(LANÇAMENTOS!F261:F479,LANÇAMENTOS!E261:E479,ESTOQUE!$D$2,LANÇAMENTOS!D261:D479,ESTOQUE!C261)</f>
        <v>1</v>
      </c>
      <c r="E261" s="11">
        <f>SUMIFS(LANÇAMENTOS!F261:F471,LANÇAMENTOS!E261:E471,ESTOQUE!$E$2,LANÇAMENTOS!D261:D471,ESTOQUE!C261)</f>
        <v>0</v>
      </c>
      <c r="F261" s="11">
        <f t="shared" si="12"/>
        <v>1</v>
      </c>
      <c r="G261" s="11" t="str">
        <f t="shared" si="13"/>
        <v>COMPRAR</v>
      </c>
      <c r="H261" s="3">
        <f t="shared" si="14"/>
        <v>0</v>
      </c>
    </row>
    <row r="262" spans="1:8" x14ac:dyDescent="0.25">
      <c r="A262" s="6"/>
      <c r="B262" s="11" t="s">
        <v>517</v>
      </c>
      <c r="C262" s="11" t="s">
        <v>519</v>
      </c>
      <c r="D262" s="11">
        <f>SUMIFS(LANÇAMENTOS!F262:F480,LANÇAMENTOS!E262:E480,ESTOQUE!$D$2,LANÇAMENTOS!D262:D480,ESTOQUE!C262)</f>
        <v>1</v>
      </c>
      <c r="E262" s="11">
        <f>SUMIFS(LANÇAMENTOS!F262:F472,LANÇAMENTOS!E262:E472,ESTOQUE!$E$2,LANÇAMENTOS!D262:D472,ESTOQUE!C262)</f>
        <v>1</v>
      </c>
      <c r="F262" s="11">
        <f t="shared" si="12"/>
        <v>0</v>
      </c>
      <c r="G262" s="11" t="str">
        <f t="shared" si="13"/>
        <v>COMPRAR</v>
      </c>
      <c r="H262" s="3">
        <f t="shared" si="14"/>
        <v>0</v>
      </c>
    </row>
    <row r="263" spans="1:8" x14ac:dyDescent="0.25">
      <c r="A263" s="11" t="s">
        <v>114</v>
      </c>
      <c r="B263" s="11" t="s">
        <v>115</v>
      </c>
      <c r="C263" s="11" t="s">
        <v>521</v>
      </c>
      <c r="D263" s="11">
        <f>SUMIFS(LANÇAMENTOS!F263:F481,LANÇAMENTOS!E263:E481,ESTOQUE!$D$2,LANÇAMENTOS!D263:D481,ESTOQUE!C263)</f>
        <v>5</v>
      </c>
      <c r="E263" s="11">
        <f>SUMIFS(LANÇAMENTOS!F263:F473,LANÇAMENTOS!E263:E473,ESTOQUE!$E$2,LANÇAMENTOS!D263:D473,ESTOQUE!C263)</f>
        <v>1</v>
      </c>
      <c r="F263" s="11">
        <f t="shared" si="12"/>
        <v>4</v>
      </c>
      <c r="G263" s="11" t="str">
        <f t="shared" si="13"/>
        <v>SUPRI</v>
      </c>
      <c r="H263" s="3">
        <f t="shared" si="14"/>
        <v>1</v>
      </c>
    </row>
    <row r="264" spans="1:8" x14ac:dyDescent="0.25">
      <c r="A264" s="6"/>
      <c r="B264" s="11" t="s">
        <v>522</v>
      </c>
      <c r="C264" s="11" t="s">
        <v>523</v>
      </c>
      <c r="D264" s="11">
        <f>SUMIFS(LANÇAMENTOS!F264:F482,LANÇAMENTOS!E264:E482,ESTOQUE!$D$2,LANÇAMENTOS!D264:D482,ESTOQUE!C264)</f>
        <v>7</v>
      </c>
      <c r="E264" s="11">
        <f>SUMIFS(LANÇAMENTOS!F264:F474,LANÇAMENTOS!E264:E474,ESTOQUE!$E$2,LANÇAMENTOS!D264:D474,ESTOQUE!C264)</f>
        <v>0</v>
      </c>
      <c r="F264" s="11">
        <f t="shared" si="12"/>
        <v>7</v>
      </c>
      <c r="G264" s="11" t="str">
        <f t="shared" si="13"/>
        <v>SUPRI</v>
      </c>
      <c r="H264" s="3">
        <f t="shared" si="14"/>
        <v>1</v>
      </c>
    </row>
    <row r="265" spans="1:8" x14ac:dyDescent="0.25">
      <c r="A265" s="11" t="s">
        <v>525</v>
      </c>
      <c r="B265" s="11" t="s">
        <v>524</v>
      </c>
      <c r="C265" s="11">
        <v>2010107</v>
      </c>
      <c r="D265" s="11">
        <f>SUMIFS(LANÇAMENTOS!F265:F483,LANÇAMENTOS!E265:E483,ESTOQUE!$D$2,LANÇAMENTOS!D265:D483,ESTOQUE!C265)</f>
        <v>3</v>
      </c>
      <c r="E265" s="11">
        <f>SUMIFS(LANÇAMENTOS!F265:F475,LANÇAMENTOS!E265:E475,ESTOQUE!$E$2,LANÇAMENTOS!D265:D475,ESTOQUE!C265)</f>
        <v>0</v>
      </c>
      <c r="F265" s="11">
        <f t="shared" si="12"/>
        <v>3</v>
      </c>
      <c r="G265" s="11" t="str">
        <f t="shared" si="13"/>
        <v>SUPRI</v>
      </c>
      <c r="H265" s="3">
        <f t="shared" si="14"/>
        <v>1</v>
      </c>
    </row>
    <row r="266" spans="1:8" x14ac:dyDescent="0.25">
      <c r="A266" s="6"/>
      <c r="B266" s="3" t="s">
        <v>526</v>
      </c>
      <c r="C266" s="11" t="s">
        <v>527</v>
      </c>
      <c r="D266" s="11">
        <f>SUMIFS(LANÇAMENTOS!F266:F484,LANÇAMENTOS!E266:E484,ESTOQUE!$D$2,LANÇAMENTOS!D266:D484,ESTOQUE!C266)</f>
        <v>4</v>
      </c>
      <c r="E266" s="11">
        <f>SUMIFS(LANÇAMENTOS!F266:F476,LANÇAMENTOS!E266:E476,ESTOQUE!$E$2,LANÇAMENTOS!D266:D476,ESTOQUE!C266)</f>
        <v>1</v>
      </c>
      <c r="F266" s="11">
        <f t="shared" si="12"/>
        <v>3</v>
      </c>
      <c r="G266" s="11" t="str">
        <f t="shared" si="13"/>
        <v>SUPRI</v>
      </c>
      <c r="H266" s="3">
        <f t="shared" si="14"/>
        <v>1</v>
      </c>
    </row>
    <row r="267" spans="1:8" x14ac:dyDescent="0.25">
      <c r="A267" s="11" t="s">
        <v>528</v>
      </c>
      <c r="B267" s="11" t="s">
        <v>529</v>
      </c>
      <c r="C267" s="11" t="s">
        <v>530</v>
      </c>
      <c r="D267" s="11">
        <f>SUMIFS(LANÇAMENTOS!F267:F485,LANÇAMENTOS!E267:E485,ESTOQUE!$D$2,LANÇAMENTOS!D267:D485,ESTOQUE!C267)</f>
        <v>1</v>
      </c>
      <c r="E267" s="11">
        <f>SUMIFS(LANÇAMENTOS!F267:F477,LANÇAMENTOS!E267:E477,ESTOQUE!$E$2,LANÇAMENTOS!D267:D477,ESTOQUE!C267)</f>
        <v>0</v>
      </c>
      <c r="F267" s="11">
        <f t="shared" si="12"/>
        <v>1</v>
      </c>
      <c r="G267" s="11" t="str">
        <f t="shared" si="13"/>
        <v>COMPRAR</v>
      </c>
      <c r="H267" s="3">
        <f t="shared" si="14"/>
        <v>0</v>
      </c>
    </row>
    <row r="268" spans="1:8" x14ac:dyDescent="0.25">
      <c r="A268" s="11" t="s">
        <v>531</v>
      </c>
      <c r="B268" s="11" t="s">
        <v>532</v>
      </c>
      <c r="C268" s="11" t="s">
        <v>533</v>
      </c>
      <c r="D268" s="11">
        <f>SUMIFS(LANÇAMENTOS!F268:F486,LANÇAMENTOS!E268:E486,ESTOQUE!$D$2,LANÇAMENTOS!D268:D486,ESTOQUE!C268)</f>
        <v>1</v>
      </c>
      <c r="E268" s="11">
        <f>SUMIFS(LANÇAMENTOS!F268:F478,LANÇAMENTOS!E268:E478,ESTOQUE!$E$2,LANÇAMENTOS!D268:D478,ESTOQUE!C268)</f>
        <v>0</v>
      </c>
      <c r="F268" s="11">
        <f t="shared" si="12"/>
        <v>1</v>
      </c>
      <c r="G268" s="11" t="str">
        <f t="shared" si="13"/>
        <v>COMPRAR</v>
      </c>
      <c r="H268" s="3">
        <f t="shared" si="14"/>
        <v>0</v>
      </c>
    </row>
    <row r="269" spans="1:8" x14ac:dyDescent="0.25">
      <c r="A269" s="11" t="s">
        <v>534</v>
      </c>
      <c r="B269" s="11" t="s">
        <v>532</v>
      </c>
      <c r="C269" s="11" t="s">
        <v>535</v>
      </c>
      <c r="D269" s="11">
        <f>SUMIFS(LANÇAMENTOS!F269:F487,LANÇAMENTOS!E269:E487,ESTOQUE!$D$2,LANÇAMENTOS!D269:D487,ESTOQUE!C269)</f>
        <v>1</v>
      </c>
      <c r="E269" s="11">
        <f>SUMIFS(LANÇAMENTOS!F269:F479,LANÇAMENTOS!E269:E479,ESTOQUE!$E$2,LANÇAMENTOS!D269:D479,ESTOQUE!C269)</f>
        <v>0</v>
      </c>
      <c r="F269" s="11">
        <f t="shared" si="12"/>
        <v>1</v>
      </c>
      <c r="G269" s="11" t="str">
        <f t="shared" si="13"/>
        <v>COMPRAR</v>
      </c>
      <c r="H269" s="3">
        <f t="shared" si="14"/>
        <v>0</v>
      </c>
    </row>
    <row r="270" spans="1:8" x14ac:dyDescent="0.25">
      <c r="A270" s="11" t="s">
        <v>541</v>
      </c>
      <c r="B270" s="11" t="s">
        <v>540</v>
      </c>
      <c r="C270" s="11" t="s">
        <v>542</v>
      </c>
      <c r="D270" s="11">
        <f>SUMIFS(LANÇAMENTOS!F270:F488,LANÇAMENTOS!E270:E488,ESTOQUE!$D$2,LANÇAMENTOS!D270:D488,ESTOQUE!C270)</f>
        <v>20</v>
      </c>
      <c r="E270" s="11">
        <f>SUMIFS(LANÇAMENTOS!F270:F480,LANÇAMENTOS!E270:E480,ESTOQUE!$E$2,LANÇAMENTOS!D270:D480,ESTOQUE!C270)</f>
        <v>0</v>
      </c>
      <c r="F270" s="11">
        <f t="shared" si="12"/>
        <v>20</v>
      </c>
      <c r="G270" s="11" t="str">
        <f t="shared" si="13"/>
        <v>SUPRI</v>
      </c>
      <c r="H270" s="3">
        <f t="shared" si="14"/>
        <v>1</v>
      </c>
    </row>
    <row r="271" spans="1:8" x14ac:dyDescent="0.25">
      <c r="A271" s="11" t="s">
        <v>543</v>
      </c>
      <c r="B271" s="11" t="s">
        <v>544</v>
      </c>
      <c r="C271" s="11" t="s">
        <v>545</v>
      </c>
      <c r="D271" s="11">
        <f>SUMIFS(LANÇAMENTOS!F271:F489,LANÇAMENTOS!E271:E489,ESTOQUE!$D$2,LANÇAMENTOS!D271:D489,ESTOQUE!C271)</f>
        <v>2</v>
      </c>
      <c r="E271" s="11">
        <f>SUMIFS(LANÇAMENTOS!F271:F481,LANÇAMENTOS!E271:E481,ESTOQUE!$E$2,LANÇAMENTOS!D271:D481,ESTOQUE!C271)</f>
        <v>0</v>
      </c>
      <c r="F271" s="11">
        <f t="shared" si="12"/>
        <v>2</v>
      </c>
      <c r="G271" s="11" t="str">
        <f t="shared" si="13"/>
        <v>COMPRAR</v>
      </c>
      <c r="H271" s="3">
        <f t="shared" si="14"/>
        <v>0</v>
      </c>
    </row>
    <row r="272" spans="1:8" x14ac:dyDescent="0.25">
      <c r="A272" s="11" t="s">
        <v>546</v>
      </c>
      <c r="B272" s="11" t="s">
        <v>547</v>
      </c>
      <c r="C272" s="11" t="s">
        <v>548</v>
      </c>
      <c r="D272" s="11">
        <f>SUMIFS(LANÇAMENTOS!F272:F490,LANÇAMENTOS!E272:E490,ESTOQUE!$D$2,LANÇAMENTOS!D272:D490,ESTOQUE!C272)</f>
        <v>2</v>
      </c>
      <c r="E272" s="11">
        <f>SUMIFS(LANÇAMENTOS!F272:F482,LANÇAMENTOS!E272:E482,ESTOQUE!$E$2,LANÇAMENTOS!D272:D482,ESTOQUE!C272)</f>
        <v>1</v>
      </c>
      <c r="F272" s="11">
        <f t="shared" si="12"/>
        <v>1</v>
      </c>
      <c r="G272" s="11" t="str">
        <f t="shared" si="13"/>
        <v>COMPRAR</v>
      </c>
      <c r="H272" s="3">
        <f t="shared" si="14"/>
        <v>0</v>
      </c>
    </row>
    <row r="273" spans="1:8" x14ac:dyDescent="0.25">
      <c r="A273" s="11" t="s">
        <v>504</v>
      </c>
      <c r="B273" s="11" t="s">
        <v>551</v>
      </c>
      <c r="C273" s="11" t="s">
        <v>550</v>
      </c>
      <c r="D273" s="11">
        <f>SUMIFS(LANÇAMENTOS!F273:F491,LANÇAMENTOS!E273:E491,ESTOQUE!$D$2,LANÇAMENTOS!D273:D491,ESTOQUE!C273)</f>
        <v>1</v>
      </c>
      <c r="E273" s="11">
        <f>SUMIFS(LANÇAMENTOS!F273:F483,LANÇAMENTOS!E273:E483,ESTOQUE!$E$2,LANÇAMENTOS!D273:D483,ESTOQUE!C273)</f>
        <v>1</v>
      </c>
      <c r="F273" s="11">
        <f t="shared" si="12"/>
        <v>0</v>
      </c>
      <c r="G273" s="11" t="str">
        <f t="shared" si="13"/>
        <v>COMPRAR</v>
      </c>
      <c r="H273" s="3">
        <f t="shared" si="14"/>
        <v>0</v>
      </c>
    </row>
    <row r="274" spans="1:8" x14ac:dyDescent="0.25">
      <c r="A274" s="11" t="s">
        <v>557</v>
      </c>
      <c r="B274" s="11" t="s">
        <v>553</v>
      </c>
      <c r="C274" s="11" t="s">
        <v>553</v>
      </c>
      <c r="D274" s="11">
        <f>SUMIFS(LANÇAMENTOS!F274:F492,LANÇAMENTOS!E274:E492,ESTOQUE!$D$2,LANÇAMENTOS!D274:D492,ESTOQUE!C274)</f>
        <v>1</v>
      </c>
      <c r="E274" s="11">
        <f>SUMIFS(LANÇAMENTOS!F274:F484,LANÇAMENTOS!E274:E484,ESTOQUE!$E$2,LANÇAMENTOS!D274:D484,ESTOQUE!C274)</f>
        <v>0</v>
      </c>
      <c r="F274" s="11">
        <f t="shared" si="12"/>
        <v>1</v>
      </c>
      <c r="G274" s="11" t="str">
        <f t="shared" si="13"/>
        <v>COMPRAR</v>
      </c>
      <c r="H274" s="3">
        <f t="shared" si="14"/>
        <v>0</v>
      </c>
    </row>
    <row r="275" spans="1:8" x14ac:dyDescent="0.25">
      <c r="A275" s="6"/>
      <c r="B275" s="11" t="s">
        <v>554</v>
      </c>
      <c r="C275" s="11" t="s">
        <v>554</v>
      </c>
      <c r="D275" s="11">
        <f>SUMIFS(LANÇAMENTOS!F275:F493,LANÇAMENTOS!E275:E493,ESTOQUE!$D$2,LANÇAMENTOS!D275:D493,ESTOQUE!C275)</f>
        <v>1</v>
      </c>
      <c r="E275" s="11">
        <f>SUMIFS(LANÇAMENTOS!F275:F485,LANÇAMENTOS!E275:E485,ESTOQUE!$E$2,LANÇAMENTOS!D275:D485,ESTOQUE!C275)</f>
        <v>0</v>
      </c>
      <c r="F275" s="11">
        <f t="shared" si="12"/>
        <v>1</v>
      </c>
      <c r="G275" s="11" t="str">
        <f t="shared" si="13"/>
        <v>COMPRAR</v>
      </c>
      <c r="H275" s="3">
        <f t="shared" si="14"/>
        <v>0</v>
      </c>
    </row>
    <row r="276" spans="1:8" x14ac:dyDescent="0.25">
      <c r="A276" s="6"/>
      <c r="B276" s="11" t="s">
        <v>555</v>
      </c>
      <c r="C276" s="11" t="s">
        <v>555</v>
      </c>
      <c r="D276" s="11">
        <f>SUMIFS(LANÇAMENTOS!F276:F494,LANÇAMENTOS!E276:E494,ESTOQUE!$D$2,LANÇAMENTOS!D276:D494,ESTOQUE!C276)</f>
        <v>1</v>
      </c>
      <c r="E276" s="11">
        <f>SUMIFS(LANÇAMENTOS!F276:F486,LANÇAMENTOS!E276:E486,ESTOQUE!$E$2,LANÇAMENTOS!D276:D486,ESTOQUE!C276)</f>
        <v>0</v>
      </c>
      <c r="F276" s="11">
        <f t="shared" si="12"/>
        <v>1</v>
      </c>
      <c r="G276" s="11" t="str">
        <f t="shared" si="13"/>
        <v>COMPRAR</v>
      </c>
      <c r="H276" s="3">
        <f t="shared" si="14"/>
        <v>0</v>
      </c>
    </row>
    <row r="277" spans="1:8" x14ac:dyDescent="0.25">
      <c r="A277" s="6"/>
      <c r="B277" s="11" t="s">
        <v>556</v>
      </c>
      <c r="C277" s="11" t="s">
        <v>556</v>
      </c>
      <c r="D277" s="11">
        <f>SUMIFS(LANÇAMENTOS!F277:F495,LANÇAMENTOS!E277:E495,ESTOQUE!$D$2,LANÇAMENTOS!D277:D495,ESTOQUE!C277)</f>
        <v>1</v>
      </c>
      <c r="E277" s="11">
        <f>SUMIFS(LANÇAMENTOS!F277:F487,LANÇAMENTOS!E277:E487,ESTOQUE!$E$2,LANÇAMENTOS!D277:D487,ESTOQUE!C277)</f>
        <v>0</v>
      </c>
      <c r="F277" s="11">
        <f t="shared" si="12"/>
        <v>1</v>
      </c>
      <c r="G277" s="11" t="str">
        <f t="shared" si="13"/>
        <v>COMPRAR</v>
      </c>
      <c r="H277" s="3">
        <f t="shared" si="14"/>
        <v>0</v>
      </c>
    </row>
    <row r="278" spans="1:8" x14ac:dyDescent="0.25">
      <c r="A278" s="11" t="s">
        <v>560</v>
      </c>
      <c r="B278" s="11" t="s">
        <v>559</v>
      </c>
      <c r="C278" s="11" t="s">
        <v>559</v>
      </c>
      <c r="D278" s="11">
        <f>SUMIFS(LANÇAMENTOS!F278:F496,LANÇAMENTOS!E278:E496,ESTOQUE!$D$2,LANÇAMENTOS!D278:D496,ESTOQUE!C278)</f>
        <v>10</v>
      </c>
      <c r="E278" s="11">
        <f>SUMIFS(LANÇAMENTOS!F278:F488,LANÇAMENTOS!E278:E488,ESTOQUE!$E$2,LANÇAMENTOS!D278:D488,ESTOQUE!C278)</f>
        <v>0</v>
      </c>
      <c r="F278" s="11">
        <f t="shared" si="12"/>
        <v>10</v>
      </c>
      <c r="G278" s="11" t="str">
        <f t="shared" si="13"/>
        <v>SUPRI</v>
      </c>
      <c r="H278" s="3">
        <f t="shared" si="14"/>
        <v>1</v>
      </c>
    </row>
    <row r="279" spans="1:8" x14ac:dyDescent="0.25">
      <c r="A279" s="11" t="s">
        <v>198</v>
      </c>
      <c r="B279" s="11" t="s">
        <v>52</v>
      </c>
      <c r="C279" s="11" t="s">
        <v>561</v>
      </c>
      <c r="D279" s="11">
        <f>SUMIFS(LANÇAMENTOS!F279:F497,LANÇAMENTOS!E279:E497,ESTOQUE!$D$2,LANÇAMENTOS!D279:D497,ESTOQUE!C279)</f>
        <v>4</v>
      </c>
      <c r="E279" s="11">
        <f>SUMIFS(LANÇAMENTOS!F279:F489,LANÇAMENTOS!E279:E489,ESTOQUE!$E$2,LANÇAMENTOS!D279:D489,ESTOQUE!C279)</f>
        <v>1</v>
      </c>
      <c r="F279" s="11">
        <f t="shared" si="12"/>
        <v>3</v>
      </c>
      <c r="G279" s="11" t="str">
        <f t="shared" si="13"/>
        <v>SUPRI</v>
      </c>
      <c r="H279" s="3">
        <f t="shared" si="14"/>
        <v>1</v>
      </c>
    </row>
    <row r="280" spans="1:8" x14ac:dyDescent="0.25">
      <c r="A280" s="11" t="s">
        <v>563</v>
      </c>
      <c r="B280" s="11" t="s">
        <v>562</v>
      </c>
      <c r="C280" s="11">
        <v>19514</v>
      </c>
      <c r="D280" s="11">
        <f>SUMIFS(LANÇAMENTOS!F280:F498,LANÇAMENTOS!E280:E498,ESTOQUE!$D$2,LANÇAMENTOS!D280:D498,ESTOQUE!C280)</f>
        <v>4</v>
      </c>
      <c r="E280" s="11">
        <f>SUMIFS(LANÇAMENTOS!F280:F490,LANÇAMENTOS!E280:E490,ESTOQUE!$E$2,LANÇAMENTOS!D280:D490,ESTOQUE!C280)</f>
        <v>1</v>
      </c>
      <c r="F280" s="11">
        <f t="shared" si="12"/>
        <v>3</v>
      </c>
      <c r="G280" s="11" t="str">
        <f t="shared" si="13"/>
        <v>SUPRI</v>
      </c>
      <c r="H280" s="3">
        <f t="shared" si="14"/>
        <v>1</v>
      </c>
    </row>
    <row r="281" spans="1:8" x14ac:dyDescent="0.25">
      <c r="A281" s="11" t="s">
        <v>156</v>
      </c>
      <c r="B281" s="11" t="s">
        <v>423</v>
      </c>
      <c r="C281" s="11">
        <v>6013</v>
      </c>
      <c r="D281" s="11">
        <f>SUMIFS(LANÇAMENTOS!F281:F499,LANÇAMENTOS!E281:E499,ESTOQUE!$D$2,LANÇAMENTOS!D281:D499,ESTOQUE!C281)</f>
        <v>5</v>
      </c>
      <c r="E281" s="11">
        <f>SUMIFS(LANÇAMENTOS!F281:F491,LANÇAMENTOS!E281:E491,ESTOQUE!$E$2,LANÇAMENTOS!D281:D491,ESTOQUE!C281)</f>
        <v>1</v>
      </c>
      <c r="F281" s="11">
        <f t="shared" si="12"/>
        <v>4</v>
      </c>
      <c r="G281" s="11" t="str">
        <f t="shared" si="13"/>
        <v>SUPRI</v>
      </c>
      <c r="H281" s="3">
        <f t="shared" si="14"/>
        <v>1</v>
      </c>
    </row>
    <row r="282" spans="1:8" x14ac:dyDescent="0.25">
      <c r="A282" s="11" t="s">
        <v>565</v>
      </c>
      <c r="B282" s="11" t="s">
        <v>566</v>
      </c>
      <c r="C282" s="11" t="s">
        <v>564</v>
      </c>
      <c r="D282" s="11">
        <f>SUMIFS(LANÇAMENTOS!F282:F500,LANÇAMENTOS!E282:E500,ESTOQUE!$D$2,LANÇAMENTOS!D282:D500,ESTOQUE!C282)</f>
        <v>4</v>
      </c>
      <c r="E282" s="11">
        <f>SUMIFS(LANÇAMENTOS!F282:F492,LANÇAMENTOS!E282:E492,ESTOQUE!$E$2,LANÇAMENTOS!D282:D492,ESTOQUE!C282)</f>
        <v>2</v>
      </c>
      <c r="F282" s="11">
        <f t="shared" si="12"/>
        <v>2</v>
      </c>
      <c r="G282" s="11" t="str">
        <f t="shared" si="13"/>
        <v>COMPRAR</v>
      </c>
      <c r="H282" s="3">
        <f t="shared" si="14"/>
        <v>0</v>
      </c>
    </row>
    <row r="283" spans="1:8" x14ac:dyDescent="0.25">
      <c r="A283" s="6"/>
      <c r="B283" s="11" t="s">
        <v>458</v>
      </c>
      <c r="C283" s="11" t="s">
        <v>567</v>
      </c>
      <c r="D283" s="11">
        <f>SUMIFS(LANÇAMENTOS!F283:F501,LANÇAMENTOS!E283:E501,ESTOQUE!$D$2,LANÇAMENTOS!D283:D501,ESTOQUE!C283)</f>
        <v>2</v>
      </c>
      <c r="E283" s="11">
        <f>SUMIFS(LANÇAMENTOS!F283:F493,LANÇAMENTOS!E283:E493,ESTOQUE!$E$2,LANÇAMENTOS!D283:D493,ESTOQUE!C283)</f>
        <v>1</v>
      </c>
      <c r="F283" s="11">
        <f t="shared" si="12"/>
        <v>1</v>
      </c>
      <c r="G283" s="11" t="str">
        <f t="shared" si="13"/>
        <v>COMPRAR</v>
      </c>
      <c r="H283" s="3">
        <f t="shared" si="14"/>
        <v>0</v>
      </c>
    </row>
    <row r="284" spans="1:8" x14ac:dyDescent="0.25">
      <c r="A284" s="11" t="s">
        <v>37</v>
      </c>
      <c r="B284" s="11" t="s">
        <v>573</v>
      </c>
      <c r="C284" s="11" t="s">
        <v>574</v>
      </c>
      <c r="D284" s="11">
        <f>SUMIFS(LANÇAMENTOS!F284:F502,LANÇAMENTOS!E284:E502,ESTOQUE!$D$2,LANÇAMENTOS!D284:D502,ESTOQUE!C284)</f>
        <v>4</v>
      </c>
      <c r="E284" s="11">
        <f>SUMIFS(LANÇAMENTOS!F284:F494,LANÇAMENTOS!E284:E494,ESTOQUE!$E$2,LANÇAMENTOS!D284:D494,ESTOQUE!C284)</f>
        <v>1</v>
      </c>
      <c r="F284" s="11">
        <f t="shared" si="12"/>
        <v>3</v>
      </c>
      <c r="G284" s="11" t="str">
        <f t="shared" si="13"/>
        <v>SUPRI</v>
      </c>
      <c r="H284" s="3">
        <f t="shared" si="14"/>
        <v>1</v>
      </c>
    </row>
    <row r="285" spans="1:8" x14ac:dyDescent="0.25">
      <c r="A285" s="11" t="s">
        <v>569</v>
      </c>
      <c r="B285" s="11" t="s">
        <v>568</v>
      </c>
      <c r="C285" s="11" t="s">
        <v>568</v>
      </c>
      <c r="D285" s="11">
        <f>SUMIFS(LANÇAMENTOS!F285:F503,LANÇAMENTOS!E285:E503,ESTOQUE!$D$2,LANÇAMENTOS!D285:D503,ESTOQUE!C285)</f>
        <v>100</v>
      </c>
      <c r="E285" s="11">
        <f>SUMIFS(LANÇAMENTOS!F285:F495,LANÇAMENTOS!E285:E495,ESTOQUE!$E$2,LANÇAMENTOS!D285:D495,ESTOQUE!C285)</f>
        <v>0</v>
      </c>
      <c r="F285" s="11">
        <f t="shared" si="12"/>
        <v>100</v>
      </c>
      <c r="G285" s="11" t="str">
        <f t="shared" si="13"/>
        <v>SUPRI</v>
      </c>
      <c r="H285" s="3">
        <f t="shared" si="14"/>
        <v>1</v>
      </c>
    </row>
    <row r="286" spans="1:8" x14ac:dyDescent="0.25">
      <c r="A286" s="11" t="s">
        <v>571</v>
      </c>
      <c r="B286" s="11" t="s">
        <v>570</v>
      </c>
      <c r="C286" s="11" t="s">
        <v>570</v>
      </c>
      <c r="D286" s="11">
        <f>SUMIFS(LANÇAMENTOS!F286:F504,LANÇAMENTOS!E286:E504,ESTOQUE!$D$2,LANÇAMENTOS!D286:D504,ESTOQUE!C286)</f>
        <v>100</v>
      </c>
      <c r="E286" s="11">
        <f>SUMIFS(LANÇAMENTOS!F286:F496,LANÇAMENTOS!E286:E496,ESTOQUE!$E$2,LANÇAMENTOS!D286:D496,ESTOQUE!C286)</f>
        <v>0</v>
      </c>
      <c r="F286" s="11">
        <f t="shared" si="12"/>
        <v>100</v>
      </c>
      <c r="G286" s="11" t="str">
        <f t="shared" si="13"/>
        <v>SUPRI</v>
      </c>
      <c r="H286" s="3">
        <f t="shared" si="14"/>
        <v>1</v>
      </c>
    </row>
    <row r="287" spans="1:8" x14ac:dyDescent="0.25">
      <c r="A287" s="11" t="s">
        <v>571</v>
      </c>
      <c r="B287" s="11" t="s">
        <v>572</v>
      </c>
      <c r="C287" s="11" t="s">
        <v>572</v>
      </c>
      <c r="D287" s="11">
        <f>SUMIFS(LANÇAMENTOS!F287:F505,LANÇAMENTOS!E287:E505,ESTOQUE!$D$2,LANÇAMENTOS!D287:D505,ESTOQUE!C287)</f>
        <v>100</v>
      </c>
      <c r="E287" s="11">
        <f>SUMIFS(LANÇAMENTOS!F287:F497,LANÇAMENTOS!E287:E497,ESTOQUE!$E$2,LANÇAMENTOS!D287:D497,ESTOQUE!C287)</f>
        <v>0</v>
      </c>
      <c r="F287" s="11">
        <f t="shared" si="12"/>
        <v>100</v>
      </c>
      <c r="G287" s="11" t="str">
        <f t="shared" si="13"/>
        <v>SUPRI</v>
      </c>
      <c r="H287" s="3">
        <f t="shared" si="14"/>
        <v>1</v>
      </c>
    </row>
    <row r="288" spans="1:8" x14ac:dyDescent="0.25">
      <c r="A288" s="11" t="s">
        <v>37</v>
      </c>
      <c r="B288" s="11" t="s">
        <v>573</v>
      </c>
      <c r="C288" s="11" t="s">
        <v>574</v>
      </c>
      <c r="D288" s="11">
        <f>SUMIFS(LANÇAMENTOS!F288:F506,LANÇAMENTOS!E288:E506,ESTOQUE!$D$2,LANÇAMENTOS!D288:D506,ESTOQUE!C288)</f>
        <v>4</v>
      </c>
      <c r="E288" s="11">
        <f>SUMIFS(LANÇAMENTOS!F288:F498,LANÇAMENTOS!E288:E498,ESTOQUE!$E$2,LANÇAMENTOS!D288:D498,ESTOQUE!C288)</f>
        <v>1</v>
      </c>
      <c r="F288" s="11">
        <f t="shared" si="12"/>
        <v>3</v>
      </c>
      <c r="G288" s="11" t="str">
        <f t="shared" si="13"/>
        <v>SUPRI</v>
      </c>
      <c r="H288" s="3">
        <f t="shared" si="14"/>
        <v>1</v>
      </c>
    </row>
    <row r="289" spans="1:8" x14ac:dyDescent="0.25">
      <c r="A289" s="11" t="s">
        <v>575</v>
      </c>
      <c r="B289" s="11" t="s">
        <v>576</v>
      </c>
      <c r="C289" s="11" t="s">
        <v>576</v>
      </c>
      <c r="D289" s="11">
        <f>SUMIFS(LANÇAMENTOS!F289:F507,LANÇAMENTOS!E289:E507,ESTOQUE!$D$2,LANÇAMENTOS!D289:D507,ESTOQUE!C289)</f>
        <v>12</v>
      </c>
      <c r="E289" s="11">
        <f>SUMIFS(LANÇAMENTOS!F289:F499,LANÇAMENTOS!E289:E499,ESTOQUE!$E$2,LANÇAMENTOS!D289:D499,ESTOQUE!C289)</f>
        <v>0</v>
      </c>
      <c r="F289" s="11">
        <f t="shared" si="12"/>
        <v>12</v>
      </c>
      <c r="G289" s="11" t="str">
        <f t="shared" si="13"/>
        <v>SUPRI</v>
      </c>
      <c r="H289" s="3">
        <f t="shared" si="14"/>
        <v>1</v>
      </c>
    </row>
    <row r="290" spans="1:8" x14ac:dyDescent="0.25">
      <c r="A290" s="11" t="s">
        <v>577</v>
      </c>
      <c r="B290" s="11" t="s">
        <v>578</v>
      </c>
      <c r="C290" s="11" t="s">
        <v>579</v>
      </c>
      <c r="D290" s="11">
        <f>SUMIFS(LANÇAMENTOS!F290:F508,LANÇAMENTOS!E290:E508,ESTOQUE!$D$2,LANÇAMENTOS!D290:D508,ESTOQUE!C290)</f>
        <v>1</v>
      </c>
      <c r="E290" s="11">
        <f>SUMIFS(LANÇAMENTOS!F290:F500,LANÇAMENTOS!E290:E500,ESTOQUE!$E$2,LANÇAMENTOS!D290:D500,ESTOQUE!C290)</f>
        <v>0</v>
      </c>
      <c r="F290" s="11">
        <f t="shared" si="12"/>
        <v>1</v>
      </c>
      <c r="G290" s="11" t="str">
        <f t="shared" si="13"/>
        <v>COMPRAR</v>
      </c>
      <c r="H290" s="3">
        <f t="shared" si="14"/>
        <v>0</v>
      </c>
    </row>
    <row r="291" spans="1:8" x14ac:dyDescent="0.25">
      <c r="A291" s="11" t="s">
        <v>580</v>
      </c>
      <c r="B291" s="11" t="s">
        <v>581</v>
      </c>
      <c r="C291" s="11">
        <v>202421</v>
      </c>
      <c r="D291" s="11">
        <f>SUMIFS(LANÇAMENTOS!F291:F509,LANÇAMENTOS!E291:E509,ESTOQUE!$D$2,LANÇAMENTOS!D291:D509,ESTOQUE!C291)</f>
        <v>1</v>
      </c>
      <c r="E291" s="11">
        <f>SUMIFS(LANÇAMENTOS!F291:F501,LANÇAMENTOS!E291:E501,ESTOQUE!$E$2,LANÇAMENTOS!D291:D501,ESTOQUE!C291)</f>
        <v>0</v>
      </c>
      <c r="F291" s="11">
        <f t="shared" si="12"/>
        <v>1</v>
      </c>
      <c r="G291" s="11" t="str">
        <f t="shared" si="13"/>
        <v>COMPRAR</v>
      </c>
      <c r="H291" s="3">
        <f t="shared" si="14"/>
        <v>0</v>
      </c>
    </row>
    <row r="292" spans="1:8" x14ac:dyDescent="0.25">
      <c r="A292" s="11" t="s">
        <v>582</v>
      </c>
      <c r="B292" s="11" t="s">
        <v>99</v>
      </c>
      <c r="C292" s="11" t="s">
        <v>584</v>
      </c>
      <c r="D292" s="11">
        <f>SUMIFS(LANÇAMENTOS!F292:F510,LANÇAMENTOS!E292:E510,ESTOQUE!$D$2,LANÇAMENTOS!D292:D510,ESTOQUE!C292)</f>
        <v>2</v>
      </c>
      <c r="E292" s="11">
        <f>SUMIFS(LANÇAMENTOS!F292:F502,LANÇAMENTOS!E292:E502,ESTOQUE!$E$2,LANÇAMENTOS!D292:D502,ESTOQUE!C292)</f>
        <v>1</v>
      </c>
      <c r="F292" s="11">
        <f t="shared" si="12"/>
        <v>1</v>
      </c>
      <c r="G292" s="11" t="str">
        <f t="shared" si="13"/>
        <v>COMPRAR</v>
      </c>
      <c r="H292" s="3">
        <f t="shared" si="14"/>
        <v>0</v>
      </c>
    </row>
    <row r="293" spans="1:8" x14ac:dyDescent="0.25">
      <c r="A293" s="11" t="s">
        <v>104</v>
      </c>
      <c r="B293" s="11" t="s">
        <v>583</v>
      </c>
      <c r="C293" s="11" t="s">
        <v>585</v>
      </c>
      <c r="D293" s="11">
        <f>SUMIFS(LANÇAMENTOS!F293:F511,LANÇAMENTOS!E293:E511,ESTOQUE!$D$2,LANÇAMENTOS!D293:D511,ESTOQUE!C293)</f>
        <v>4</v>
      </c>
      <c r="E293" s="11">
        <f>SUMIFS(LANÇAMENTOS!F293:F503,LANÇAMENTOS!E293:E503,ESTOQUE!$E$2,LANÇAMENTOS!D293:D503,ESTOQUE!C293)</f>
        <v>0</v>
      </c>
      <c r="F293" s="11">
        <f t="shared" si="12"/>
        <v>4</v>
      </c>
      <c r="G293" s="11" t="str">
        <f t="shared" si="13"/>
        <v>SUPRI</v>
      </c>
      <c r="H293" s="3">
        <f t="shared" si="14"/>
        <v>1</v>
      </c>
    </row>
    <row r="294" spans="1:8" x14ac:dyDescent="0.25">
      <c r="A294" s="11" t="s">
        <v>104</v>
      </c>
      <c r="B294" s="11" t="s">
        <v>583</v>
      </c>
      <c r="C294" s="11" t="s">
        <v>586</v>
      </c>
      <c r="D294" s="11">
        <f>SUMIFS(LANÇAMENTOS!F294:F512,LANÇAMENTOS!E294:E512,ESTOQUE!$D$2,LANÇAMENTOS!D294:D512,ESTOQUE!C294)</f>
        <v>3</v>
      </c>
      <c r="E294" s="11">
        <f>SUMIFS(LANÇAMENTOS!F294:F504,LANÇAMENTOS!E294:E504,ESTOQUE!$E$2,LANÇAMENTOS!D294:D504,ESTOQUE!C294)</f>
        <v>3</v>
      </c>
      <c r="F294" s="11">
        <f t="shared" si="12"/>
        <v>0</v>
      </c>
      <c r="G294" s="11" t="str">
        <f t="shared" si="13"/>
        <v>COMPRAR</v>
      </c>
      <c r="H294" s="3">
        <f t="shared" si="14"/>
        <v>0</v>
      </c>
    </row>
    <row r="295" spans="1:8" x14ac:dyDescent="0.25">
      <c r="A295" s="11" t="s">
        <v>589</v>
      </c>
      <c r="B295" s="11" t="s">
        <v>588</v>
      </c>
      <c r="C295" s="11" t="s">
        <v>587</v>
      </c>
      <c r="D295" s="11">
        <f>SUMIFS(LANÇAMENTOS!F295:F513,LANÇAMENTOS!E295:E513,ESTOQUE!$D$2,LANÇAMENTOS!D295:D513,ESTOQUE!C295)</f>
        <v>1</v>
      </c>
      <c r="E295" s="11">
        <f>SUMIFS(LANÇAMENTOS!F295:F505,LANÇAMENTOS!E295:E505,ESTOQUE!$E$2,LANÇAMENTOS!D295:D505,ESTOQUE!C295)</f>
        <v>0</v>
      </c>
      <c r="F295" s="11">
        <f t="shared" si="12"/>
        <v>1</v>
      </c>
      <c r="G295" s="11" t="str">
        <f t="shared" si="13"/>
        <v>COMPRAR</v>
      </c>
      <c r="H295" s="3">
        <f t="shared" si="14"/>
        <v>0</v>
      </c>
    </row>
    <row r="296" spans="1:8" x14ac:dyDescent="0.25">
      <c r="A296" s="11" t="s">
        <v>590</v>
      </c>
      <c r="B296" s="11" t="s">
        <v>592</v>
      </c>
      <c r="C296" s="11" t="s">
        <v>591</v>
      </c>
      <c r="D296" s="11">
        <f>SUMIFS(LANÇAMENTOS!F296:F514,LANÇAMENTOS!E296:E514,ESTOQUE!$D$2,LANÇAMENTOS!D296:D514,ESTOQUE!C296)</f>
        <v>1</v>
      </c>
      <c r="E296" s="11">
        <f>SUMIFS(LANÇAMENTOS!F296:F506,LANÇAMENTOS!E296:E506,ESTOQUE!$E$2,LANÇAMENTOS!D296:D506,ESTOQUE!C296)</f>
        <v>0</v>
      </c>
      <c r="F296" s="11">
        <f t="shared" si="12"/>
        <v>1</v>
      </c>
      <c r="G296" s="11" t="str">
        <f t="shared" si="13"/>
        <v>COMPRAR</v>
      </c>
      <c r="H296" s="3">
        <f t="shared" si="14"/>
        <v>0</v>
      </c>
    </row>
    <row r="297" spans="1:8" x14ac:dyDescent="0.25">
      <c r="A297" s="11" t="s">
        <v>593</v>
      </c>
      <c r="B297" s="11" t="s">
        <v>41</v>
      </c>
      <c r="C297" s="11" t="s">
        <v>594</v>
      </c>
      <c r="D297" s="11">
        <f>SUMIFS(LANÇAMENTOS!F297:F515,LANÇAMENTOS!E297:E515,ESTOQUE!$D$2,LANÇAMENTOS!D297:D515,ESTOQUE!C297)</f>
        <v>4</v>
      </c>
      <c r="E297" s="11">
        <f>SUMIFS(LANÇAMENTOS!F297:F507,LANÇAMENTOS!E297:E507,ESTOQUE!$E$2,LANÇAMENTOS!D297:D507,ESTOQUE!C297)</f>
        <v>1</v>
      </c>
      <c r="F297" s="11">
        <f t="shared" si="12"/>
        <v>3</v>
      </c>
      <c r="G297" s="11" t="str">
        <f t="shared" si="13"/>
        <v>SUPRI</v>
      </c>
      <c r="H297" s="3">
        <f t="shared" si="14"/>
        <v>1</v>
      </c>
    </row>
    <row r="298" spans="1:8" x14ac:dyDescent="0.25">
      <c r="A298" s="11" t="s">
        <v>595</v>
      </c>
      <c r="B298" s="11" t="s">
        <v>597</v>
      </c>
      <c r="C298" s="11">
        <v>30592</v>
      </c>
      <c r="D298" s="11">
        <f>SUMIFS(LANÇAMENTOS!F298:F516,LANÇAMENTOS!E298:E516,ESTOQUE!$D$2,LANÇAMENTOS!D298:D516,ESTOQUE!C298)</f>
        <v>1</v>
      </c>
      <c r="E298" s="11">
        <f>SUMIFS(LANÇAMENTOS!F298:F508,LANÇAMENTOS!E298:E508,ESTOQUE!$E$2,LANÇAMENTOS!D298:D508,ESTOQUE!C298)</f>
        <v>0</v>
      </c>
      <c r="F298" s="11">
        <f t="shared" si="12"/>
        <v>1</v>
      </c>
      <c r="G298" s="11" t="str">
        <f t="shared" si="13"/>
        <v>COMPRAR</v>
      </c>
      <c r="H298" s="3">
        <f t="shared" si="14"/>
        <v>0</v>
      </c>
    </row>
    <row r="299" spans="1:8" x14ac:dyDescent="0.25">
      <c r="A299" s="11" t="s">
        <v>595</v>
      </c>
      <c r="B299" s="11" t="s">
        <v>596</v>
      </c>
      <c r="C299" s="11">
        <v>30593</v>
      </c>
      <c r="D299" s="11">
        <f>SUMIFS(LANÇAMENTOS!F299:F517,LANÇAMENTOS!E299:E517,ESTOQUE!$D$2,LANÇAMENTOS!D299:D517,ESTOQUE!C299)</f>
        <v>1</v>
      </c>
      <c r="E299" s="11">
        <f>SUMIFS(LANÇAMENTOS!F299:F509,LANÇAMENTOS!E299:E509,ESTOQUE!$E$2,LANÇAMENTOS!D299:D509,ESTOQUE!C299)</f>
        <v>0</v>
      </c>
      <c r="F299" s="11">
        <f t="shared" si="12"/>
        <v>1</v>
      </c>
      <c r="G299" s="11" t="str">
        <f t="shared" si="13"/>
        <v>COMPRAR</v>
      </c>
      <c r="H299" s="3">
        <f t="shared" si="14"/>
        <v>0</v>
      </c>
    </row>
    <row r="300" spans="1:8" x14ac:dyDescent="0.25">
      <c r="A300" s="11"/>
      <c r="B300" s="11" t="s">
        <v>599</v>
      </c>
      <c r="C300" s="11" t="s">
        <v>599</v>
      </c>
      <c r="D300" s="11">
        <f>SUMIFS(LANÇAMENTOS!F300:F518,LANÇAMENTOS!E300:E518,ESTOQUE!$D$2,LANÇAMENTOS!D300:D518,ESTOQUE!C300)</f>
        <v>6</v>
      </c>
      <c r="E300" s="11">
        <f>SUMIFS(LANÇAMENTOS!F300:F510,LANÇAMENTOS!E300:E510,ESTOQUE!$E$2,LANÇAMENTOS!D300:D510,ESTOQUE!C300)</f>
        <v>2</v>
      </c>
      <c r="F300" s="11">
        <f t="shared" si="12"/>
        <v>4</v>
      </c>
      <c r="G300" s="11" t="str">
        <f t="shared" si="13"/>
        <v>SUPRI</v>
      </c>
      <c r="H300" s="3">
        <f t="shared" si="14"/>
        <v>1</v>
      </c>
    </row>
    <row r="301" spans="1:8" x14ac:dyDescent="0.25">
      <c r="A301" s="11"/>
      <c r="B301" s="11" t="s">
        <v>598</v>
      </c>
      <c r="C301" s="11" t="s">
        <v>598</v>
      </c>
      <c r="D301" s="11">
        <f>SUMIFS(LANÇAMENTOS!F301:F519,LANÇAMENTOS!E301:E519,ESTOQUE!$D$2,LANÇAMENTOS!D301:D519,ESTOQUE!C301)</f>
        <v>6</v>
      </c>
      <c r="E301" s="11">
        <f>SUMIFS(LANÇAMENTOS!F301:F511,LANÇAMENTOS!E301:E511,ESTOQUE!$E$2,LANÇAMENTOS!D301:D511,ESTOQUE!C301)</f>
        <v>1</v>
      </c>
      <c r="F301" s="11">
        <f t="shared" si="12"/>
        <v>5</v>
      </c>
      <c r="G301" s="11" t="str">
        <f t="shared" si="13"/>
        <v>SUPRI</v>
      </c>
      <c r="H301" s="3">
        <f t="shared" si="14"/>
        <v>1</v>
      </c>
    </row>
    <row r="302" spans="1:8" x14ac:dyDescent="0.25">
      <c r="A302" s="11" t="s">
        <v>396</v>
      </c>
      <c r="B302" s="11" t="s">
        <v>604</v>
      </c>
      <c r="C302" s="11" t="s">
        <v>604</v>
      </c>
      <c r="D302" s="11">
        <f>SUMIFS(LANÇAMENTOS!F302:F520,LANÇAMENTOS!E302:E520,ESTOQUE!$D$2,LANÇAMENTOS!D302:D520,ESTOQUE!C302)</f>
        <v>6</v>
      </c>
      <c r="E302" s="11">
        <f>SUMIFS(LANÇAMENTOS!F302:F512,LANÇAMENTOS!E302:E512,ESTOQUE!$E$2,LANÇAMENTOS!D302:D512,ESTOQUE!C302)</f>
        <v>2</v>
      </c>
      <c r="F302" s="11">
        <f t="shared" si="12"/>
        <v>4</v>
      </c>
      <c r="G302" s="11" t="str">
        <f t="shared" si="13"/>
        <v>SUPRI</v>
      </c>
      <c r="H302" s="3">
        <f t="shared" si="14"/>
        <v>1</v>
      </c>
    </row>
    <row r="303" spans="1:8" x14ac:dyDescent="0.25">
      <c r="A303" s="11" t="s">
        <v>0</v>
      </c>
      <c r="B303" s="11" t="s">
        <v>606</v>
      </c>
      <c r="C303" s="11" t="s">
        <v>605</v>
      </c>
      <c r="D303" s="11">
        <f>SUMIFS(LANÇAMENTOS!F303:F521,LANÇAMENTOS!E303:E521,ESTOQUE!$D$2,LANÇAMENTOS!D303:D521,ESTOQUE!C303)</f>
        <v>5</v>
      </c>
      <c r="E303" s="11">
        <f>SUMIFS(LANÇAMENTOS!F303:F513,LANÇAMENTOS!E303:E513,ESTOQUE!$E$2,LANÇAMENTOS!D303:D513,ESTOQUE!C303)</f>
        <v>4</v>
      </c>
      <c r="F303" s="11">
        <f t="shared" si="12"/>
        <v>1</v>
      </c>
      <c r="G303" s="11" t="str">
        <f t="shared" si="13"/>
        <v>COMPRAR</v>
      </c>
      <c r="H303" s="3">
        <f t="shared" si="14"/>
        <v>0</v>
      </c>
    </row>
    <row r="304" spans="1:8" x14ac:dyDescent="0.25">
      <c r="A304" s="11" t="s">
        <v>602</v>
      </c>
      <c r="B304" s="11" t="s">
        <v>603</v>
      </c>
      <c r="C304" s="11" t="s">
        <v>601</v>
      </c>
      <c r="D304" s="11">
        <f>SUMIFS(LANÇAMENTOS!F304:F522,LANÇAMENTOS!E304:E522,ESTOQUE!$D$2,LANÇAMENTOS!D304:D522,ESTOQUE!C304)</f>
        <v>0</v>
      </c>
      <c r="E304" s="11">
        <f>SUMIFS(LANÇAMENTOS!F304:F514,LANÇAMENTOS!E304:E514,ESTOQUE!$E$2,LANÇAMENTOS!D304:D514,ESTOQUE!C304)</f>
        <v>0</v>
      </c>
      <c r="F304" s="11">
        <f t="shared" si="12"/>
        <v>0</v>
      </c>
      <c r="G304" s="11" t="str">
        <f t="shared" si="13"/>
        <v>COMPRAR</v>
      </c>
      <c r="H304" s="3">
        <f t="shared" si="14"/>
        <v>0</v>
      </c>
    </row>
    <row r="305" spans="1:8" x14ac:dyDescent="0.25">
      <c r="A305" s="11" t="s">
        <v>114</v>
      </c>
      <c r="B305" s="11" t="s">
        <v>607</v>
      </c>
      <c r="C305" s="11" t="s">
        <v>608</v>
      </c>
      <c r="D305" s="11">
        <f>SUMIFS(LANÇAMENTOS!F305:F523,LANÇAMENTOS!E305:E523,ESTOQUE!$D$2,LANÇAMENTOS!D305:D523,ESTOQUE!C305)</f>
        <v>10</v>
      </c>
      <c r="E305" s="11">
        <f>SUMIFS(LANÇAMENTOS!F305:F515,LANÇAMENTOS!E305:E515,ESTOQUE!$E$2,LANÇAMENTOS!D305:D515,ESTOQUE!C305)</f>
        <v>0</v>
      </c>
      <c r="F305" s="11">
        <f t="shared" si="12"/>
        <v>10</v>
      </c>
      <c r="G305" s="11" t="str">
        <f t="shared" si="13"/>
        <v>SUPRI</v>
      </c>
      <c r="H305" s="3">
        <f t="shared" si="14"/>
        <v>1</v>
      </c>
    </row>
    <row r="306" spans="1:8" x14ac:dyDescent="0.25">
      <c r="A306" s="6"/>
      <c r="B306" s="11" t="s">
        <v>609</v>
      </c>
      <c r="C306" s="11" t="s">
        <v>609</v>
      </c>
      <c r="D306" s="11">
        <f>SUMIFS(LANÇAMENTOS!F306:F524,LANÇAMENTOS!E306:E524,ESTOQUE!$D$2,LANÇAMENTOS!D306:D524,ESTOQUE!C306)</f>
        <v>2</v>
      </c>
      <c r="E306" s="11">
        <f>SUMIFS(LANÇAMENTOS!F306:F516,LANÇAMENTOS!E306:E516,ESTOQUE!$E$2,LANÇAMENTOS!D306:D516,ESTOQUE!C306)</f>
        <v>0</v>
      </c>
      <c r="F306" s="11">
        <f t="shared" si="12"/>
        <v>2</v>
      </c>
      <c r="G306" s="11" t="str">
        <f t="shared" si="13"/>
        <v>COMPRAR</v>
      </c>
      <c r="H306" s="3">
        <f t="shared" si="14"/>
        <v>0</v>
      </c>
    </row>
    <row r="307" spans="1:8" x14ac:dyDescent="0.25">
      <c r="A307" s="6"/>
      <c r="B307" s="11" t="s">
        <v>612</v>
      </c>
      <c r="C307" s="11" t="s">
        <v>610</v>
      </c>
      <c r="D307" s="11">
        <f>SUMIFS(LANÇAMENTOS!F307:F525,LANÇAMENTOS!E307:E525,ESTOQUE!$D$2,LANÇAMENTOS!D307:D525,ESTOQUE!C307)</f>
        <v>8</v>
      </c>
      <c r="E307" s="11">
        <f>SUMIFS(LANÇAMENTOS!F307:F517,LANÇAMENTOS!E307:E517,ESTOQUE!$E$2,LANÇAMENTOS!D307:D517,ESTOQUE!C307)</f>
        <v>0</v>
      </c>
      <c r="F307" s="11">
        <f t="shared" si="12"/>
        <v>8</v>
      </c>
      <c r="G307" s="11" t="str">
        <f t="shared" si="13"/>
        <v>SUPRI</v>
      </c>
      <c r="H307" s="3">
        <f t="shared" si="14"/>
        <v>1</v>
      </c>
    </row>
    <row r="308" spans="1:8" x14ac:dyDescent="0.25">
      <c r="A308" s="6"/>
      <c r="B308" s="11" t="s">
        <v>613</v>
      </c>
      <c r="C308" s="11" t="s">
        <v>613</v>
      </c>
      <c r="D308" s="11">
        <f>SUMIFS(LANÇAMENTOS!F308:F526,LANÇAMENTOS!E308:E526,ESTOQUE!$D$2,LANÇAMENTOS!D308:D526,ESTOQUE!C308)</f>
        <v>2</v>
      </c>
      <c r="E308" s="11">
        <f>SUMIFS(LANÇAMENTOS!F308:F518,LANÇAMENTOS!E308:E518,ESTOQUE!$E$2,LANÇAMENTOS!D308:D518,ESTOQUE!C308)</f>
        <v>0</v>
      </c>
      <c r="F308" s="11">
        <f t="shared" si="12"/>
        <v>2</v>
      </c>
      <c r="G308" s="11" t="str">
        <f t="shared" si="13"/>
        <v>COMPRAR</v>
      </c>
      <c r="H308" s="3">
        <f t="shared" si="14"/>
        <v>0</v>
      </c>
    </row>
    <row r="309" spans="1:8" x14ac:dyDescent="0.25">
      <c r="A309" s="6"/>
      <c r="B309" s="11" t="s">
        <v>614</v>
      </c>
      <c r="C309" s="11" t="s">
        <v>614</v>
      </c>
      <c r="D309" s="11">
        <f>SUMIFS(LANÇAMENTOS!F309:F527,LANÇAMENTOS!E309:E527,ESTOQUE!$D$2,LANÇAMENTOS!D309:D527,ESTOQUE!C309)</f>
        <v>1</v>
      </c>
      <c r="E309" s="11">
        <f>SUMIFS(LANÇAMENTOS!F309:F519,LANÇAMENTOS!E309:E519,ESTOQUE!$E$2,LANÇAMENTOS!D309:D519,ESTOQUE!C309)</f>
        <v>0</v>
      </c>
      <c r="F309" s="11">
        <f t="shared" si="12"/>
        <v>1</v>
      </c>
      <c r="G309" s="11" t="str">
        <f t="shared" si="13"/>
        <v>COMPRAR</v>
      </c>
      <c r="H309" s="3">
        <f t="shared" si="14"/>
        <v>0</v>
      </c>
    </row>
    <row r="310" spans="1:8" x14ac:dyDescent="0.25">
      <c r="A310" s="11" t="s">
        <v>615</v>
      </c>
      <c r="B310" s="11" t="s">
        <v>616</v>
      </c>
      <c r="C310" s="11" t="s">
        <v>616</v>
      </c>
      <c r="D310" s="11">
        <f>SUMIFS(LANÇAMENTOS!F310:F528,LANÇAMENTOS!E310:E528,ESTOQUE!$D$2,LANÇAMENTOS!D310:D528,ESTOQUE!C310)</f>
        <v>2</v>
      </c>
      <c r="E310" s="11">
        <f>SUMIFS(LANÇAMENTOS!F310:F520,LANÇAMENTOS!E310:E520,ESTOQUE!$E$2,LANÇAMENTOS!D310:D520,ESTOQUE!C310)</f>
        <v>1</v>
      </c>
      <c r="F310" s="11">
        <f t="shared" si="12"/>
        <v>1</v>
      </c>
      <c r="G310" s="11" t="str">
        <f t="shared" si="13"/>
        <v>COMPRAR</v>
      </c>
      <c r="H310" s="3">
        <f t="shared" si="14"/>
        <v>0</v>
      </c>
    </row>
    <row r="311" spans="1:8" x14ac:dyDescent="0.25">
      <c r="A311" s="3" t="s">
        <v>618</v>
      </c>
      <c r="B311" s="3" t="s">
        <v>619</v>
      </c>
      <c r="C311" s="3" t="s">
        <v>619</v>
      </c>
      <c r="D311" s="11">
        <f>SUMIFS(LANÇAMENTOS!F311:F529,LANÇAMENTOS!E311:E529,ESTOQUE!$D$2,LANÇAMENTOS!D311:D529,ESTOQUE!C311)</f>
        <v>2</v>
      </c>
      <c r="E311" s="11">
        <f>SUMIFS(LANÇAMENTOS!F311:F521,LANÇAMENTOS!E311:E521,ESTOQUE!$E$2,LANÇAMENTOS!D311:D521,ESTOQUE!C311)</f>
        <v>0</v>
      </c>
      <c r="F311" s="11">
        <f t="shared" si="12"/>
        <v>2</v>
      </c>
      <c r="G311" s="11" t="str">
        <f t="shared" si="13"/>
        <v>COMPRAR</v>
      </c>
      <c r="H311" s="3">
        <f t="shared" si="14"/>
        <v>0</v>
      </c>
    </row>
    <row r="312" spans="1:8" x14ac:dyDescent="0.25">
      <c r="A312" s="3" t="s">
        <v>620</v>
      </c>
      <c r="B312" s="3" t="s">
        <v>372</v>
      </c>
      <c r="C312" s="3" t="s">
        <v>621</v>
      </c>
      <c r="D312" s="11">
        <f>SUMIFS(LANÇAMENTOS!F312:F530,LANÇAMENTOS!E312:E530,ESTOQUE!$D$2,LANÇAMENTOS!D312:D530,ESTOQUE!C312)</f>
        <v>1</v>
      </c>
      <c r="E312" s="11">
        <f>SUMIFS(LANÇAMENTOS!F312:F522,LANÇAMENTOS!E312:E522,ESTOQUE!$E$2,LANÇAMENTOS!D312:D522,ESTOQUE!C312)</f>
        <v>0</v>
      </c>
      <c r="F312" s="11">
        <f t="shared" si="12"/>
        <v>1</v>
      </c>
      <c r="G312" s="11" t="str">
        <f t="shared" si="13"/>
        <v>COMPRAR</v>
      </c>
      <c r="H312" s="3">
        <f t="shared" si="14"/>
        <v>0</v>
      </c>
    </row>
    <row r="313" spans="1:8" x14ac:dyDescent="0.25">
      <c r="A313" s="6"/>
      <c r="B313" s="3" t="s">
        <v>626</v>
      </c>
      <c r="C313" s="3" t="s">
        <v>627</v>
      </c>
      <c r="D313" s="11">
        <f>SUMIFS(LANÇAMENTOS!F313:F531,LANÇAMENTOS!E313:E531,ESTOQUE!$D$2,LANÇAMENTOS!D313:D531,ESTOQUE!C313)</f>
        <v>10</v>
      </c>
      <c r="E313" s="11">
        <f>SUMIFS(LANÇAMENTOS!F313:F523,LANÇAMENTOS!E313:E523,ESTOQUE!$E$2,LANÇAMENTOS!D313:D523,ESTOQUE!C313)</f>
        <v>0</v>
      </c>
      <c r="F313" s="11">
        <f t="shared" si="12"/>
        <v>10</v>
      </c>
      <c r="G313" s="11" t="str">
        <f t="shared" si="13"/>
        <v>SUPRI</v>
      </c>
      <c r="H313" s="3">
        <f t="shared" si="14"/>
        <v>1</v>
      </c>
    </row>
    <row r="314" spans="1:8" x14ac:dyDescent="0.25">
      <c r="A314" s="6"/>
      <c r="B314" s="3" t="s">
        <v>628</v>
      </c>
      <c r="C314" s="3" t="s">
        <v>628</v>
      </c>
      <c r="D314" s="11">
        <f>SUMIFS(LANÇAMENTOS!F314:F532,LANÇAMENTOS!E314:E532,ESTOQUE!$D$2,LANÇAMENTOS!D314:D532,ESTOQUE!C314)</f>
        <v>1</v>
      </c>
      <c r="E314" s="11">
        <f>SUMIFS(LANÇAMENTOS!F314:F524,LANÇAMENTOS!E314:E524,ESTOQUE!$E$2,LANÇAMENTOS!D314:D524,ESTOQUE!C314)</f>
        <v>0</v>
      </c>
      <c r="F314" s="11">
        <f t="shared" si="12"/>
        <v>1</v>
      </c>
      <c r="G314" s="11" t="str">
        <f t="shared" si="13"/>
        <v>COMPRAR</v>
      </c>
      <c r="H314" s="3">
        <f t="shared" si="14"/>
        <v>0</v>
      </c>
    </row>
  </sheetData>
  <autoFilter ref="A2:H314" xr:uid="{EA4941E3-846B-4EF7-80E7-38F30B6B2846}"/>
  <mergeCells count="1">
    <mergeCell ref="A1:F1"/>
  </mergeCells>
  <conditionalFormatting sqref="G3:G314">
    <cfRule type="expression" dxfId="0" priority="5">
      <formula>COMPRAR</formula>
    </cfRule>
  </conditionalFormatting>
  <pageMargins left="0.511811024" right="0.511811024" top="0.78740157499999996" bottom="0.78740157499999996" header="0.31496062000000002" footer="0.31496062000000002"/>
  <drawing r:id="rId1"/>
  <legacyDrawing r:id="rId2"/>
  <extLst>
    <ext xmlns:x14="http://schemas.microsoft.com/office/spreadsheetml/2009/9/main" uri="{78C0D931-6437-407d-A8EE-F0AAD7539E65}">
      <x14:conditionalFormattings>
        <x14:conditionalFormatting xmlns:xm="http://schemas.microsoft.com/office/excel/2006/main">
          <x14:cfRule type="iconSet" priority="8" id="{5BA6CCB9-80BD-47BE-AB0B-1FAB395EF1C1}">
            <x14:iconSet showValue="0" custom="1">
              <x14:cfvo type="percent">
                <xm:f>0</xm:f>
              </x14:cfvo>
              <x14:cfvo type="percent">
                <xm:f>0</xm:f>
              </x14:cfvo>
              <x14:cfvo type="num">
                <xm:f>1</xm:f>
              </x14:cfvo>
              <x14:cfIcon iconSet="3TrafficLights1" iconId="0"/>
              <x14:cfIcon iconSet="3TrafficLights1" iconId="0"/>
              <x14:cfIcon iconSet="3TrafficLights1" iconId="2"/>
            </x14:iconSet>
          </x14:cfRule>
          <xm:sqref>H3:H314</xm:sqref>
        </x14:conditionalFormatting>
        <x14:conditionalFormatting xmlns:xm="http://schemas.microsoft.com/office/excel/2006/main">
          <x14:cfRule type="iconSet" priority="2" id="{01E5A260-2A01-4A28-825A-930F030EEF25}">
            <x14:iconSet custom="1">
              <x14:cfvo type="percent">
                <xm:f>0</xm:f>
              </x14:cfvo>
              <x14:cfvo type="num">
                <xm:f>0</xm:f>
              </x14:cfvo>
              <x14:cfvo type="num">
                <xm:f>1</xm:f>
              </x14:cfvo>
              <x14:cfIcon iconSet="3TrafficLights1" iconId="0"/>
              <x14:cfIcon iconSet="3TrafficLights1" iconId="0"/>
              <x14:cfIcon iconSet="3TrafficLights1" iconId="2"/>
            </x14:iconSet>
          </x14:cfRule>
          <xm:sqref>I9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MENU</vt:lpstr>
      <vt:lpstr>LANÇAMENTOS</vt:lpstr>
      <vt:lpstr>ESTOQUE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Leite</dc:creator>
  <cp:lastModifiedBy>Danilo Sousa</cp:lastModifiedBy>
  <dcterms:created xsi:type="dcterms:W3CDTF">2026-01-12T12:07:17Z</dcterms:created>
  <dcterms:modified xsi:type="dcterms:W3CDTF">2026-06-05T13:57:30Z</dcterms:modified>
</cp:coreProperties>
</file>